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ämäTyökirja" defaultThemeVersion="124226"/>
  <xr:revisionPtr revIDLastSave="48" documentId="8_{B5467C05-1C29-427C-8364-55F9C0EED076}" xr6:coauthVersionLast="47" xr6:coauthVersionMax="47" xr10:uidLastSave="{BFB12D03-E11B-4E58-972F-35BB275F72E1}"/>
  <bookViews>
    <workbookView xWindow="32700" yWindow="495" windowWidth="17040" windowHeight="13725" tabRatio="835" xr2:uid="{00000000-000D-0000-FFFF-FFFF00000000}"/>
  </bookViews>
  <sheets>
    <sheet name="YEL" sheetId="15" r:id="rId1"/>
    <sheet name="MYEL" sheetId="13" r:id="rId2"/>
    <sheet name="VEKL" sheetId="9" r:id="rId3"/>
  </sheets>
  <externalReferences>
    <externalReference r:id="rId4"/>
    <externalReference r:id="rId5"/>
    <externalReference r:id="rId6"/>
    <externalReference r:id="rId7"/>
  </externalReferences>
  <definedNames>
    <definedName name="_AMO_XmlVersion" hidden="1">"'1'"</definedName>
    <definedName name="ari" localSheetId="1">#REF!</definedName>
    <definedName name="ari">#REF!</definedName>
    <definedName name="euro" localSheetId="1">#REF!</definedName>
    <definedName name="euro" localSheetId="2">#REF!</definedName>
    <definedName name="euro">#REF!</definedName>
    <definedName name="lähtötietovuosi_v" localSheetId="1">'[1]Lähtötiedot (M)'!$G$6</definedName>
    <definedName name="lähtötietovuosi_v" localSheetId="2">'[1]Lähtötiedot (M)'!$G$6</definedName>
    <definedName name="lähtötietovuosi_v">'[2]Lähtötiedot (M)'!$G$6</definedName>
    <definedName name="lähtövuosi">'[3]Lähtötiedot (E)'!$F$4</definedName>
    <definedName name="PSosuus">'[4]Keva Harjoitus'!$P$8</definedName>
    <definedName name="_xlnm.Print_Area" localSheetId="1">MYEL!$A$1:$I$63</definedName>
    <definedName name="_xlnm.Print_Area" localSheetId="2">VEKL!$A$1:$I$43</definedName>
    <definedName name="_xlnm.Print_Area" localSheetId="0">YEL!$A$1:$I$67</definedName>
    <definedName name="vakavarID">[4]käyttöliittymä!#REF!</definedName>
    <definedName name="ViimeKvartaali">[4]käyttöliittymä!#REF!</definedName>
    <definedName name="Z_1C1C2D58_1425_46A1_B2CB_E5FD90BC63BE_.wvu.PrintArea" localSheetId="1" hidden="1">MYEL!$A$1:$I$4</definedName>
  </definedNames>
  <calcPr calcId="191028"/>
  <customWorkbookViews>
    <customWorkbookView name="Kuvaus" guid="{1C1C2D58-1425-46A1-B2CB-E5FD90BC63BE}" maximized="1" xWindow="1272" yWindow="-8" windowWidth="1296" windowHeight="1010" tabRatio="709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2" i="9" l="1"/>
  <c r="D22" i="9" s="1"/>
  <c r="B21" i="9"/>
  <c r="D21" i="9" s="1"/>
  <c r="B20" i="9"/>
  <c r="D20" i="9" s="1"/>
  <c r="D19" i="9"/>
  <c r="B19" i="9"/>
  <c r="D18" i="9"/>
  <c r="B18" i="9"/>
  <c r="B17" i="9"/>
  <c r="D17" i="9" s="1"/>
  <c r="B16" i="9"/>
  <c r="D16" i="9" s="1"/>
  <c r="D15" i="9"/>
  <c r="B15" i="9"/>
  <c r="D14" i="9"/>
  <c r="B14" i="9"/>
  <c r="B13" i="9"/>
  <c r="D13" i="9" s="1"/>
  <c r="B12" i="9"/>
  <c r="B11" i="9"/>
  <c r="B10" i="9"/>
  <c r="B9" i="9"/>
</calcChain>
</file>

<file path=xl/sharedStrings.xml><?xml version="1.0" encoding="utf-8"?>
<sst xmlns="http://schemas.openxmlformats.org/spreadsheetml/2006/main" count="125" uniqueCount="62">
  <si>
    <t>Vuosi</t>
  </si>
  <si>
    <t>Työeläkeindeksi</t>
  </si>
  <si>
    <t>Palkkakerroin</t>
  </si>
  <si>
    <t>Vanhuuseläke</t>
  </si>
  <si>
    <t>Yhteensä</t>
  </si>
  <si>
    <t>vanhuuseläke</t>
  </si>
  <si>
    <t>Työura-</t>
  </si>
  <si>
    <t>Perhe-</t>
  </si>
  <si>
    <t>Osa-aika-</t>
  </si>
  <si>
    <t>eläke</t>
  </si>
  <si>
    <t>Työtulosumma</t>
  </si>
  <si>
    <t>Hoitokulukaavan</t>
  </si>
  <si>
    <t>eläkkeiden</t>
  </si>
  <si>
    <t>lukumäärä</t>
  </si>
  <si>
    <t>Eläkemeno eläkelajeittain, milj. euroa</t>
  </si>
  <si>
    <t>MYEL-valtionosuuden lyhyen aikavälin ennuste</t>
  </si>
  <si>
    <t>Maatalousyrittäjien eläkelaitos Melan tuottama ennuste</t>
  </si>
  <si>
    <t>Eläkemeno</t>
  </si>
  <si>
    <t>Melan maksama</t>
  </si>
  <si>
    <t>Muiden maksama</t>
  </si>
  <si>
    <t>Hoitokulu</t>
  </si>
  <si>
    <t>Maksutulo</t>
  </si>
  <si>
    <t>Valtionosuus</t>
  </si>
  <si>
    <t>Taulukko sisältää vain maatalousyrittäjien MYEL:n</t>
  </si>
  <si>
    <t>Oletukset</t>
  </si>
  <si>
    <t>Perusprosentit</t>
  </si>
  <si>
    <t>&lt; 53-v. ja &gt; 63-v.</t>
  </si>
  <si>
    <t>53 - 63-v.</t>
  </si>
  <si>
    <t>Valtiovarainministeriön mukaiset oletukset</t>
  </si>
  <si>
    <t>Ositt. varhennettu</t>
  </si>
  <si>
    <t>Työkyvyttömyys-</t>
  </si>
  <si>
    <t>Taulukko sisältää vain Melan maksaman maatalousyrittäjien MYEL-eläkemenon perusturvan osalta</t>
  </si>
  <si>
    <t>Taulukko sisältää vain maatalousyrittäjien MYEL:n, luvut miljoonaa euroa</t>
  </si>
  <si>
    <t>vakuutettujen</t>
  </si>
  <si>
    <t>(julkaistu 22.10.2025)</t>
  </si>
  <si>
    <t>Toimitettu sosiaali- ja terveysministeriölle 20.10.2025</t>
  </si>
  <si>
    <t>(julkaistu 31.3.2026)</t>
  </si>
  <si>
    <t>Peruslaskelma</t>
  </si>
  <si>
    <t>VEKL = Laki valtion varoista suoritettavasta eläkkeen korvaamisesta alle kolmivuotiaan lapsen hoidon tai opiskelun ajalta.</t>
  </si>
  <si>
    <t>VEKL:n valtion osuus, milj. euroa</t>
  </si>
  <si>
    <t xml:space="preserve">Eläkemeno </t>
  </si>
  <si>
    <t>Valtion osuus</t>
  </si>
  <si>
    <t>VEKL:n mukainen eläkemeno, milj. euroa</t>
  </si>
  <si>
    <t>Ositt. varh.</t>
  </si>
  <si>
    <t>Työkyvyttö-</t>
  </si>
  <si>
    <t>Kuntoutus-</t>
  </si>
  <si>
    <t>myyseläke</t>
  </si>
  <si>
    <t>raha</t>
  </si>
  <si>
    <t>-</t>
  </si>
  <si>
    <t>STM:lle 18.3.2026 lähetetty VM:n 17.3.2026 indeksioletusten mukaan tehty päivitys</t>
  </si>
  <si>
    <t>YEL:n valtion osuuden lyhyen aikavälin ennuste</t>
  </si>
  <si>
    <t>Avoimet</t>
  </si>
  <si>
    <t>Eläkemeno*) Hy</t>
  </si>
  <si>
    <t>Maksutulo P</t>
  </si>
  <si>
    <t>Hoitokulu H</t>
  </si>
  <si>
    <t>maksut Pa</t>
  </si>
  <si>
    <t>Rahasto By</t>
  </si>
  <si>
    <t>*) Sisältää aiempiin vuosiin kohdistuvia korjauksia.</t>
  </si>
  <si>
    <t xml:space="preserve">vakuutettujen </t>
  </si>
  <si>
    <t>Kuluttajahinta-indeksin muutos%</t>
  </si>
  <si>
    <t>Valtiovarainministeriön mukaiset oletukset 2025-2030, 2031-2034 ETK:n oletukset.</t>
  </si>
  <si>
    <t>VEKL:n valtion osuuden lyhyen aikavälin ennuste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</si>
</sst>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"/>
    <numFmt numFmtId="166" formatCode="0.000"/>
  </numFmts>
  <fonts count="1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808080"/>
      </bottom>
      <diagonal/>
    </border>
  </borders>
  <cellStyleXfs count="18">
    <xf numFmtId="0" fontId="0" fillId="0" borderId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5" fillId="0" borderId="0"/>
    <xf numFmtId="0" fontId="12" fillId="0" borderId="0"/>
    <xf numFmtId="0" fontId="5" fillId="0" borderId="0"/>
    <xf numFmtId="0" fontId="4" fillId="0" borderId="0"/>
    <xf numFmtId="9" fontId="6" fillId="0" borderId="0" applyFont="0" applyFill="0" applyBorder="0" applyAlignment="0" applyProtection="0"/>
    <xf numFmtId="0" fontId="6" fillId="0" borderId="0"/>
    <xf numFmtId="0" fontId="3" fillId="0" borderId="0"/>
    <xf numFmtId="0" fontId="14" fillId="0" borderId="0"/>
    <xf numFmtId="9" fontId="12" fillId="0" borderId="0" applyFont="0" applyFill="0" applyBorder="0" applyAlignment="0" applyProtection="0"/>
    <xf numFmtId="0" fontId="6" fillId="0" borderId="0"/>
    <xf numFmtId="0" fontId="2" fillId="0" borderId="0"/>
    <xf numFmtId="0" fontId="12" fillId="0" borderId="0"/>
    <xf numFmtId="9" fontId="12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9" fillId="0" borderId="0" xfId="3" applyFont="1"/>
    <xf numFmtId="0" fontId="6" fillId="0" borderId="0" xfId="3"/>
    <xf numFmtId="0" fontId="10" fillId="0" borderId="0" xfId="3" applyFont="1" applyAlignment="1">
      <alignment horizontal="left"/>
    </xf>
    <xf numFmtId="0" fontId="10" fillId="0" borderId="0" xfId="3" applyFont="1"/>
    <xf numFmtId="0" fontId="6" fillId="0" borderId="1" xfId="3" applyBorder="1" applyAlignment="1">
      <alignment horizontal="center"/>
    </xf>
    <xf numFmtId="0" fontId="6" fillId="0" borderId="1" xfId="3" applyBorder="1" applyAlignment="1">
      <alignment horizontal="right"/>
    </xf>
    <xf numFmtId="0" fontId="9" fillId="0" borderId="0" xfId="3" applyFont="1" applyAlignment="1">
      <alignment horizontal="center"/>
    </xf>
    <xf numFmtId="164" fontId="9" fillId="0" borderId="0" xfId="3" applyNumberFormat="1" applyFont="1" applyAlignment="1">
      <alignment horizontal="right"/>
    </xf>
    <xf numFmtId="0" fontId="8" fillId="0" borderId="0" xfId="3" applyFont="1" applyAlignment="1">
      <alignment horizontal="center"/>
    </xf>
    <xf numFmtId="164" fontId="8" fillId="0" borderId="0" xfId="3" applyNumberFormat="1" applyFont="1" applyAlignment="1">
      <alignment horizontal="right"/>
    </xf>
    <xf numFmtId="0" fontId="8" fillId="0" borderId="0" xfId="3" applyFont="1"/>
    <xf numFmtId="0" fontId="6" fillId="0" borderId="0" xfId="3" applyAlignment="1">
      <alignment horizontal="right"/>
    </xf>
    <xf numFmtId="0" fontId="11" fillId="0" borderId="0" xfId="3" applyFont="1"/>
    <xf numFmtId="3" fontId="9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0" fontId="6" fillId="0" borderId="0" xfId="3" applyAlignment="1">
      <alignment horizontal="left"/>
    </xf>
    <xf numFmtId="0" fontId="13" fillId="0" borderId="0" xfId="3" applyFont="1"/>
    <xf numFmtId="1" fontId="9" fillId="0" borderId="0" xfId="3" applyNumberFormat="1" applyFont="1" applyAlignment="1">
      <alignment horizontal="right"/>
    </xf>
    <xf numFmtId="1" fontId="8" fillId="0" borderId="0" xfId="3" applyNumberFormat="1" applyFont="1" applyAlignment="1">
      <alignment horizontal="right"/>
    </xf>
    <xf numFmtId="0" fontId="6" fillId="0" borderId="0" xfId="3" applyAlignment="1">
      <alignment horizontal="center"/>
    </xf>
    <xf numFmtId="0" fontId="6" fillId="0" borderId="2" xfId="3" applyBorder="1"/>
    <xf numFmtId="166" fontId="9" fillId="0" borderId="0" xfId="3" applyNumberFormat="1" applyFont="1" applyAlignment="1">
      <alignment horizontal="right"/>
    </xf>
    <xf numFmtId="10" fontId="9" fillId="0" borderId="0" xfId="3" applyNumberFormat="1" applyFont="1" applyAlignment="1">
      <alignment horizontal="right"/>
    </xf>
    <xf numFmtId="166" fontId="8" fillId="0" borderId="0" xfId="3" applyNumberFormat="1" applyFont="1" applyAlignment="1">
      <alignment horizontal="right"/>
    </xf>
    <xf numFmtId="10" fontId="8" fillId="0" borderId="0" xfId="3" applyNumberFormat="1" applyFont="1" applyAlignment="1">
      <alignment horizontal="right"/>
    </xf>
    <xf numFmtId="0" fontId="13" fillId="0" borderId="0" xfId="4" applyFont="1"/>
    <xf numFmtId="14" fontId="6" fillId="0" borderId="0" xfId="3" applyNumberFormat="1"/>
    <xf numFmtId="0" fontId="10" fillId="0" borderId="0" xfId="3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/>
    <xf numFmtId="0" fontId="6" fillId="0" borderId="0" xfId="0" applyFont="1" applyAlignment="1">
      <alignment horizontal="left"/>
    </xf>
    <xf numFmtId="164" fontId="6" fillId="0" borderId="0" xfId="3" applyNumberFormat="1"/>
    <xf numFmtId="0" fontId="6" fillId="0" borderId="0" xfId="0" applyFont="1"/>
    <xf numFmtId="14" fontId="8" fillId="0" borderId="0" xfId="13" applyNumberFormat="1" applyFont="1"/>
    <xf numFmtId="0" fontId="10" fillId="0" borderId="0" xfId="13" applyFont="1" applyAlignment="1">
      <alignment horizontal="left"/>
    </xf>
    <xf numFmtId="0" fontId="8" fillId="0" borderId="0" xfId="3" applyFont="1" applyAlignment="1">
      <alignment horizontal="right"/>
    </xf>
    <xf numFmtId="164" fontId="6" fillId="0" borderId="0" xfId="13" applyNumberFormat="1"/>
    <xf numFmtId="0" fontId="8" fillId="0" borderId="1" xfId="3" applyFont="1" applyBorder="1" applyAlignment="1">
      <alignment horizontal="center"/>
    </xf>
    <xf numFmtId="164" fontId="8" fillId="0" borderId="1" xfId="3" applyNumberFormat="1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4" xfId="0" applyFont="1" applyBorder="1" applyAlignment="1">
      <alignment horizontal="right" wrapText="1"/>
    </xf>
    <xf numFmtId="0" fontId="8" fillId="0" borderId="3" xfId="3" applyFont="1" applyBorder="1" applyAlignment="1">
      <alignment horizontal="center"/>
    </xf>
    <xf numFmtId="164" fontId="8" fillId="0" borderId="3" xfId="3" applyNumberFormat="1" applyFont="1" applyBorder="1" applyAlignment="1">
      <alignment horizontal="right"/>
    </xf>
    <xf numFmtId="165" fontId="9" fillId="0" borderId="0" xfId="3" applyNumberFormat="1" applyFont="1" applyAlignment="1">
      <alignment horizontal="right"/>
    </xf>
    <xf numFmtId="165" fontId="8" fillId="0" borderId="0" xfId="3" applyNumberFormat="1" applyFont="1" applyAlignment="1">
      <alignment horizontal="right"/>
    </xf>
    <xf numFmtId="3" fontId="8" fillId="0" borderId="3" xfId="3" applyNumberFormat="1" applyFont="1" applyBorder="1" applyAlignment="1">
      <alignment horizontal="right"/>
    </xf>
    <xf numFmtId="165" fontId="8" fillId="0" borderId="3" xfId="3" applyNumberFormat="1" applyFont="1" applyBorder="1" applyAlignment="1">
      <alignment horizontal="right"/>
    </xf>
    <xf numFmtId="1" fontId="8" fillId="0" borderId="3" xfId="3" applyNumberFormat="1" applyFont="1" applyBorder="1" applyAlignment="1">
      <alignment horizontal="right"/>
    </xf>
    <xf numFmtId="0" fontId="10" fillId="0" borderId="0" xfId="3" applyFont="1" applyAlignment="1">
      <alignment horizontal="center"/>
    </xf>
    <xf numFmtId="0" fontId="6" fillId="0" borderId="0" xfId="3" applyAlignment="1">
      <alignment horizontal="center"/>
    </xf>
    <xf numFmtId="0" fontId="0" fillId="0" borderId="0" xfId="0" applyAlignment="1">
      <alignment horizontal="center"/>
    </xf>
  </cellXfs>
  <cellStyles count="18">
    <cellStyle name="Normaali" xfId="0" builtinId="0"/>
    <cellStyle name="Normaali 10" xfId="9" xr:uid="{F848111C-99CF-460B-94D0-13C710139496}"/>
    <cellStyle name="Normaali 10 2" xfId="13" xr:uid="{BB0A46E5-B401-4BE4-B4DB-9BE62773447B}"/>
    <cellStyle name="Normaali 12" xfId="5" xr:uid="{00000000-0005-0000-0000-000001000000}"/>
    <cellStyle name="Normaali 2" xfId="1" xr:uid="{00000000-0005-0000-0000-000002000000}"/>
    <cellStyle name="Normaali 2 2 2" xfId="3" xr:uid="{00000000-0005-0000-0000-000003000000}"/>
    <cellStyle name="Normaali 3" xfId="11" xr:uid="{BE2F3DDB-8A94-4489-A44A-0C5E819F7123}"/>
    <cellStyle name="Normaali 4 2 2 2" xfId="4" xr:uid="{00000000-0005-0000-0000-000004000000}"/>
    <cellStyle name="Normaali 4 2 2 2 2" xfId="10" xr:uid="{6D758732-AC76-4A17-9DF4-741995264CEE}"/>
    <cellStyle name="Normaali 4 2 2 2 3" xfId="7" xr:uid="{00000000-0005-0000-0000-000005000000}"/>
    <cellStyle name="Normaali 4 2 2 2 3 2" xfId="17" xr:uid="{5EEBEC81-D0B0-4CD3-A597-B8ED4E6C3944}"/>
    <cellStyle name="Normaali 4 2 2 2 4" xfId="14" xr:uid="{D82B25CC-26D8-4745-B0E1-E08D78C6DCBE}"/>
    <cellStyle name="Normaali 4 3 2 2" xfId="6" xr:uid="{00000000-0005-0000-0000-000006000000}"/>
    <cellStyle name="Normal 2" xfId="15" xr:uid="{D46D3991-997C-49D0-B8C1-C0F74E3D7E27}"/>
    <cellStyle name="Percent 2" xfId="16" xr:uid="{CDF63820-2E98-4B21-BA3C-6E8068B4E1BF}"/>
    <cellStyle name="Prosenttia 2" xfId="2" xr:uid="{00000000-0005-0000-0000-000008000000}"/>
    <cellStyle name="Prosenttia 2 2" xfId="12" xr:uid="{ECD00B78-D678-4840-86B3-12CAE2BFF8B0}"/>
    <cellStyle name="Prosenttia 3" xfId="8" xr:uid="{147E19EF-E960-49A2-8A0C-9A34D373DEA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etk.fi/Suunnittelu%20ja%20laskentaosasto/Vastuunjako/ennusteet/Lyhytennuste/Lyhyen%20aikav&#228;lin%20maksutasoennuste%20v=2004%20p&#228;iv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.dcfisi02.etk.local\Yhteiset\Suunnittelu%20ja%20laskentaosasto\Vastuunjako\ennusteet\Lyhytennuste\Lyhyen%20aikav&#228;lin%20maksutasoennuste%20v=2004%20p&#228;iv.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YELennuste\Lyhytennuste\Lyhyen%20aikav&#228;lin%20maksutasoennuste%20v=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VMY\Ennuste\Ennusteprojekti2017-2020\VBA-makrot\TyEL-rahoitus\Rahoitusennuste%203.9%2020210524%20PERU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hjeet"/>
      <sheetName val="Lähtötiedot (E)"/>
      <sheetName val="Alkavat"/>
      <sheetName val="Voimassa"/>
      <sheetName val="E Tuloste 1(3)"/>
      <sheetName val="E Tuloste 2-3(3)"/>
      <sheetName val="Lähtötiedot (M)"/>
      <sheetName val="M tuloste"/>
      <sheetName val="Apl laskee näin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>
        <row r="6">
          <cell r="G6">
            <v>2004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hjeet"/>
      <sheetName val="Lähtötiedot (E)"/>
      <sheetName val="Alkavat"/>
      <sheetName val="Voimassa"/>
      <sheetName val="E Tuloste 1(3)"/>
      <sheetName val="E Tuloste 2-3(3)"/>
      <sheetName val="Lähtötiedot (M)"/>
      <sheetName val="M tuloste"/>
      <sheetName val="Apl laskee näin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>
        <row r="6">
          <cell r="G6">
            <v>2004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hjeet"/>
      <sheetName val="Lähtötiedot (E)"/>
      <sheetName val="Alkavat"/>
      <sheetName val="Voimassa"/>
      <sheetName val="E Tuloste 1(3)"/>
      <sheetName val="E Tuloste 2-3(3)"/>
      <sheetName val="Lähtötiedot (M)"/>
      <sheetName val="M tuloste"/>
      <sheetName val="Apl laskee näin"/>
    </sheetNames>
    <sheetDataSet>
      <sheetData sheetId="0"/>
      <sheetData sheetId="1">
        <row r="4">
          <cell r="F4">
            <v>2004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abekin kannansiirto"/>
      <sheetName val="käyttöliittymä"/>
      <sheetName val="Syöttö"/>
      <sheetName val="Suureiden selitteet"/>
      <sheetName val="Pohja emeno"/>
      <sheetName val="Eläkemeno"/>
      <sheetName val="Pohja rahoitus"/>
      <sheetName val="Tulokset Järjestelmätasolla"/>
      <sheetName val="Tulokset laitostasolla"/>
      <sheetName val="palkkasumma"/>
      <sheetName val="ve-vastuut"/>
      <sheetName val="EVRM"/>
      <sheetName val="ve-vastuut2"/>
      <sheetName val="Keva Harjoitus"/>
      <sheetName val="TuloksetKevaHarj"/>
      <sheetName val="Tau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8">
          <cell r="P8">
            <v>0.30882029705460023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5A0FE-09D2-41EA-BD68-3D21D5681AB4}">
  <sheetPr codeName="Taul2"/>
  <dimension ref="A1:I66"/>
  <sheetViews>
    <sheetView tabSelected="1" zoomScaleNormal="100" workbookViewId="0">
      <selection activeCell="A4" sqref="A4"/>
    </sheetView>
  </sheetViews>
  <sheetFormatPr defaultRowHeight="12.75"/>
  <cols>
    <col min="1" max="1" width="13" customWidth="1"/>
    <col min="2" max="2" width="16.140625" customWidth="1"/>
    <col min="3" max="5" width="13" customWidth="1"/>
    <col min="6" max="6" width="16.7109375" customWidth="1"/>
    <col min="7" max="8" width="13" customWidth="1"/>
  </cols>
  <sheetData>
    <row r="1" spans="1:9" ht="15">
      <c r="A1" s="1" t="s">
        <v>50</v>
      </c>
      <c r="B1" s="1"/>
      <c r="C1" s="2"/>
      <c r="D1" s="2"/>
      <c r="E1" s="2"/>
      <c r="F1" s="2"/>
      <c r="G1" s="34">
        <v>46099</v>
      </c>
      <c r="H1" s="11" t="s">
        <v>36</v>
      </c>
      <c r="I1" s="2"/>
    </row>
    <row r="2" spans="1:9">
      <c r="A2" s="35" t="s">
        <v>37</v>
      </c>
      <c r="B2" s="2"/>
      <c r="C2" s="2"/>
      <c r="D2" s="2"/>
      <c r="E2" s="2"/>
      <c r="F2" s="2"/>
      <c r="G2" s="30"/>
      <c r="H2" s="2"/>
      <c r="I2" s="2"/>
    </row>
    <row r="3" spans="1:9">
      <c r="A3" s="29" t="s">
        <v>49</v>
      </c>
      <c r="B3" s="2"/>
      <c r="C3" s="2"/>
      <c r="D3" s="2"/>
      <c r="E3" s="2"/>
      <c r="F3" s="2"/>
      <c r="G3" s="26"/>
      <c r="H3" s="2"/>
      <c r="I3" s="2"/>
    </row>
    <row r="4" spans="1:9">
      <c r="A4" s="31"/>
      <c r="B4" s="2"/>
      <c r="C4" s="2"/>
      <c r="D4" s="2"/>
      <c r="E4" s="2"/>
      <c r="F4" s="2"/>
      <c r="G4" s="2"/>
      <c r="H4" s="2"/>
      <c r="I4" s="2"/>
    </row>
    <row r="5" spans="1:9">
      <c r="A5" s="31"/>
      <c r="B5" s="2"/>
      <c r="C5" s="2"/>
      <c r="D5" s="2"/>
      <c r="E5" s="2"/>
      <c r="F5" s="2"/>
      <c r="G5" s="2"/>
      <c r="H5" s="2"/>
      <c r="I5" s="2"/>
    </row>
    <row r="6" spans="1:9">
      <c r="A6" s="20"/>
      <c r="B6" s="2"/>
      <c r="C6" s="2"/>
      <c r="D6" s="2"/>
      <c r="E6" s="20"/>
      <c r="F6" s="12"/>
      <c r="G6" s="2"/>
      <c r="H6" s="12"/>
      <c r="I6" s="12"/>
    </row>
    <row r="7" spans="1:9">
      <c r="A7" s="20"/>
      <c r="B7" s="12"/>
      <c r="C7" s="12"/>
      <c r="D7" s="12"/>
      <c r="E7" s="12" t="s">
        <v>51</v>
      </c>
      <c r="F7" s="12"/>
      <c r="G7" s="12"/>
      <c r="H7" s="12"/>
      <c r="I7" s="27"/>
    </row>
    <row r="8" spans="1:9">
      <c r="A8" s="5" t="s">
        <v>0</v>
      </c>
      <c r="B8" s="6" t="s">
        <v>52</v>
      </c>
      <c r="C8" s="6" t="s">
        <v>53</v>
      </c>
      <c r="D8" s="6" t="s">
        <v>54</v>
      </c>
      <c r="E8" s="6" t="s">
        <v>55</v>
      </c>
      <c r="F8" s="6" t="s">
        <v>56</v>
      </c>
      <c r="G8" s="6" t="s">
        <v>10</v>
      </c>
      <c r="H8" s="6" t="s">
        <v>41</v>
      </c>
      <c r="I8" s="2"/>
    </row>
    <row r="9" spans="1:9" ht="15">
      <c r="A9" s="7">
        <v>2021</v>
      </c>
      <c r="B9" s="8">
        <v>1380.9329606599999</v>
      </c>
      <c r="C9" s="8">
        <v>1072.4534510000001</v>
      </c>
      <c r="D9" s="8">
        <v>60.164096000000001</v>
      </c>
      <c r="E9" s="8">
        <v>86.028491000000002</v>
      </c>
      <c r="F9" s="8">
        <v>1089.7437635872386</v>
      </c>
      <c r="G9" s="8">
        <v>4638.0195400000002</v>
      </c>
      <c r="H9" s="8">
        <v>377.21768807276135</v>
      </c>
      <c r="I9" s="2"/>
    </row>
    <row r="10" spans="1:9" ht="15">
      <c r="A10" s="7">
        <v>2022</v>
      </c>
      <c r="B10" s="8">
        <v>1440.3671924205867</v>
      </c>
      <c r="C10" s="8">
        <v>1108.2276440000001</v>
      </c>
      <c r="D10" s="8">
        <v>61.685808000000002</v>
      </c>
      <c r="E10" s="8">
        <v>86.863122000000004</v>
      </c>
      <c r="F10" s="8">
        <v>1124.9322897052298</v>
      </c>
      <c r="G10" s="8">
        <v>4775.0234970000001</v>
      </c>
      <c r="H10" s="8">
        <v>402.29802326336454</v>
      </c>
      <c r="I10" s="2"/>
    </row>
    <row r="11" spans="1:9" ht="15">
      <c r="A11" s="7">
        <v>2023</v>
      </c>
      <c r="B11" s="8">
        <v>1579.8606885922159</v>
      </c>
      <c r="C11" s="8">
        <v>1149.9983130000001</v>
      </c>
      <c r="D11" s="8">
        <v>61.529614000000002</v>
      </c>
      <c r="E11" s="8">
        <v>90.318836000000005</v>
      </c>
      <c r="F11" s="8">
        <v>1165.727524069295</v>
      </c>
      <c r="G11" s="8">
        <v>4965.2990470000004</v>
      </c>
      <c r="H11" s="8">
        <v>504.45371634486099</v>
      </c>
      <c r="I11" s="2"/>
    </row>
    <row r="12" spans="1:9" ht="15">
      <c r="A12" s="7">
        <v>2024</v>
      </c>
      <c r="B12" s="8">
        <v>1698.7067431274306</v>
      </c>
      <c r="C12" s="8">
        <v>1239.1594669999999</v>
      </c>
      <c r="D12" s="8">
        <v>62.243993000000003</v>
      </c>
      <c r="E12" s="8">
        <v>102.242746</v>
      </c>
      <c r="F12" s="8">
        <v>1254.1694744246254</v>
      </c>
      <c r="G12" s="8">
        <v>5330.071344</v>
      </c>
      <c r="H12" s="8">
        <v>546.78001498000003</v>
      </c>
      <c r="I12" s="2"/>
    </row>
    <row r="13" spans="1:9" ht="14.25">
      <c r="A13" s="9">
        <v>2025</v>
      </c>
      <c r="B13" s="10">
        <v>1747.1990000000001</v>
      </c>
      <c r="C13" s="10">
        <v>1257.9109320215657</v>
      </c>
      <c r="D13" s="10">
        <v>63.425455997281922</v>
      </c>
      <c r="E13" s="10">
        <v>111.24777127355001</v>
      </c>
      <c r="F13" s="10">
        <v>1282.819268702435</v>
      </c>
      <c r="G13" s="10">
        <v>5436.72</v>
      </c>
      <c r="H13" s="10">
        <v>575.62750257111497</v>
      </c>
      <c r="I13" s="2"/>
    </row>
    <row r="14" spans="1:9" ht="14.25">
      <c r="A14" s="9">
        <v>2026</v>
      </c>
      <c r="B14" s="10">
        <v>1790.335</v>
      </c>
      <c r="C14" s="10">
        <v>1282.8673172194024</v>
      </c>
      <c r="D14" s="10">
        <v>64.10578978814344</v>
      </c>
      <c r="E14" s="10">
        <v>120.86281475656348</v>
      </c>
      <c r="F14" s="10">
        <v>1316.1135508071548</v>
      </c>
      <c r="G14" s="10">
        <v>5590.7828760920338</v>
      </c>
      <c r="H14" s="10">
        <v>595.08426394940875</v>
      </c>
      <c r="I14" s="2"/>
    </row>
    <row r="15" spans="1:9" ht="14.25">
      <c r="A15" s="9">
        <v>2027</v>
      </c>
      <c r="B15" s="10">
        <v>1846.538</v>
      </c>
      <c r="C15" s="10">
        <v>1324.897770519832</v>
      </c>
      <c r="D15" s="10">
        <v>65.091182865563752</v>
      </c>
      <c r="E15" s="10">
        <v>130.19645079557134</v>
      </c>
      <c r="F15" s="10">
        <v>1366.1444972253857</v>
      </c>
      <c r="G15" s="10">
        <v>5769.0354215413627</v>
      </c>
      <c r="H15" s="10">
        <v>610.58995357018557</v>
      </c>
      <c r="I15" s="2"/>
    </row>
    <row r="16" spans="1:9" ht="14.25">
      <c r="A16" s="9">
        <v>2028</v>
      </c>
      <c r="B16" s="10">
        <v>1897.7729999999999</v>
      </c>
      <c r="C16" s="10">
        <v>1354.1768004524217</v>
      </c>
      <c r="D16" s="10">
        <v>66.366488201828744</v>
      </c>
      <c r="E16" s="10">
        <v>137.662808284817</v>
      </c>
      <c r="F16" s="10">
        <v>1402.5708895028083</v>
      </c>
      <c r="G16" s="10">
        <v>5904.5409817382206</v>
      </c>
      <c r="H16" s="10">
        <v>632.86491878200877</v>
      </c>
      <c r="I16" s="2"/>
    </row>
    <row r="17" spans="1:9" ht="14.25">
      <c r="A17" s="9">
        <v>2029</v>
      </c>
      <c r="B17" s="10">
        <v>1970.5540000000001</v>
      </c>
      <c r="C17" s="10">
        <v>1413.8593895864813</v>
      </c>
      <c r="D17" s="10">
        <v>68.039050251351398</v>
      </c>
      <c r="E17" s="10">
        <v>141.45363412540399</v>
      </c>
      <c r="F17" s="10">
        <v>1466.1073739928934</v>
      </c>
      <c r="G17" s="10">
        <v>6181.176432784524</v>
      </c>
      <c r="H17" s="10">
        <v>645.90026013251054</v>
      </c>
      <c r="I17" s="2"/>
    </row>
    <row r="18" spans="1:9" ht="14.25">
      <c r="A18" s="9">
        <v>2030</v>
      </c>
      <c r="B18" s="10">
        <v>2047.298</v>
      </c>
      <c r="C18" s="10">
        <v>1516.1463301956569</v>
      </c>
      <c r="D18" s="10">
        <v>69.99041280506114</v>
      </c>
      <c r="E18" s="10">
        <v>147.19725910330823</v>
      </c>
      <c r="F18" s="10">
        <v>1567.2544109556618</v>
      </c>
      <c r="G18" s="10">
        <v>6621.5792980078286</v>
      </c>
      <c r="H18" s="10">
        <v>627.18765329253597</v>
      </c>
      <c r="I18" s="2"/>
    </row>
    <row r="19" spans="1:9" ht="14.25">
      <c r="A19" s="9">
        <v>2031</v>
      </c>
      <c r="B19" s="10">
        <v>2121.1990000000001</v>
      </c>
      <c r="C19" s="10">
        <v>1588.5027681816953</v>
      </c>
      <c r="D19" s="10">
        <v>72.428226571757961</v>
      </c>
      <c r="E19" s="10">
        <v>154.03866401591154</v>
      </c>
      <c r="F19" s="10">
        <v>1640.3653411693138</v>
      </c>
      <c r="G19" s="10">
        <v>6930.9878816485034</v>
      </c>
      <c r="H19" s="10">
        <v>634.87232284659785</v>
      </c>
      <c r="I19" s="2"/>
    </row>
    <row r="20" spans="1:9" ht="14.25">
      <c r="A20" s="9">
        <v>2032</v>
      </c>
      <c r="B20" s="10">
        <v>2193.828</v>
      </c>
      <c r="C20" s="10">
        <v>1645.1827282026195</v>
      </c>
      <c r="D20" s="10">
        <v>74.905330525478064</v>
      </c>
      <c r="E20" s="10">
        <v>161.03149727106668</v>
      </c>
      <c r="F20" s="10">
        <v>1699.088541024393</v>
      </c>
      <c r="G20" s="10">
        <v>7171.663585770355</v>
      </c>
      <c r="H20" s="10">
        <v>655.77095624667368</v>
      </c>
      <c r="I20" s="2"/>
    </row>
    <row r="21" spans="1:9" ht="14.25">
      <c r="A21" s="9">
        <v>2033</v>
      </c>
      <c r="B21" s="10">
        <v>2266.2460000000001</v>
      </c>
      <c r="C21" s="10">
        <v>1666.5101678945284</v>
      </c>
      <c r="D21" s="10">
        <v>77.362597671296001</v>
      </c>
      <c r="E21" s="10">
        <v>167.37284832004465</v>
      </c>
      <c r="F21" s="10">
        <v>1723.6635899438224</v>
      </c>
      <c r="G21" s="10">
        <v>7260.9678594606939</v>
      </c>
      <c r="H21" s="10">
        <v>709.95525837622233</v>
      </c>
      <c r="I21" s="2"/>
    </row>
    <row r="22" spans="1:9" ht="14.25">
      <c r="A22" s="42">
        <v>2034</v>
      </c>
      <c r="B22" s="43">
        <v>2339.9259999999999</v>
      </c>
      <c r="C22" s="43">
        <v>1690.3164414561741</v>
      </c>
      <c r="D22" s="43">
        <v>79.941727337095983</v>
      </c>
      <c r="E22" s="43">
        <v>172.20219691865643</v>
      </c>
      <c r="F22" s="43">
        <v>1749.3413500665347</v>
      </c>
      <c r="G22" s="43">
        <v>7367.3287777974674</v>
      </c>
      <c r="H22" s="43">
        <v>762.7868468521217</v>
      </c>
      <c r="I22" s="2"/>
    </row>
    <row r="23" spans="1:9">
      <c r="A23" s="2" t="s">
        <v>57</v>
      </c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 ht="15.75">
      <c r="A26" s="2"/>
      <c r="B26" s="2"/>
      <c r="C26" s="2"/>
      <c r="D26" s="2"/>
      <c r="E26" s="2"/>
      <c r="F26" s="2"/>
      <c r="G26" s="2"/>
      <c r="H26" s="2"/>
      <c r="I26" s="13"/>
    </row>
    <row r="27" spans="1:9" ht="15.75">
      <c r="A27" s="2"/>
      <c r="B27" s="2" t="s">
        <v>11</v>
      </c>
      <c r="C27" s="2" t="s">
        <v>11</v>
      </c>
      <c r="D27" s="2"/>
      <c r="E27" s="2"/>
      <c r="F27" s="2"/>
      <c r="G27" s="2"/>
      <c r="H27" s="2"/>
      <c r="I27" s="13"/>
    </row>
    <row r="28" spans="1:9">
      <c r="A28" s="20"/>
      <c r="B28" s="12" t="s">
        <v>58</v>
      </c>
      <c r="C28" s="12" t="s">
        <v>12</v>
      </c>
      <c r="D28" s="2"/>
      <c r="E28" s="33" t="s">
        <v>24</v>
      </c>
      <c r="F28" s="33"/>
      <c r="G28" s="2"/>
      <c r="H28" s="2"/>
      <c r="I28" s="2"/>
    </row>
    <row r="29" spans="1:9" ht="38.25">
      <c r="A29" s="5" t="s">
        <v>0</v>
      </c>
      <c r="B29" s="6" t="s">
        <v>13</v>
      </c>
      <c r="C29" s="6" t="s">
        <v>13</v>
      </c>
      <c r="D29" s="2"/>
      <c r="E29" s="40" t="s">
        <v>2</v>
      </c>
      <c r="F29" s="40" t="s">
        <v>1</v>
      </c>
      <c r="G29" s="41" t="s">
        <v>59</v>
      </c>
      <c r="H29" s="2"/>
      <c r="I29" s="2"/>
    </row>
    <row r="30" spans="1:9" ht="15">
      <c r="A30" s="7">
        <v>2021</v>
      </c>
      <c r="B30" s="14">
        <v>245813</v>
      </c>
      <c r="C30" s="14">
        <v>142897</v>
      </c>
      <c r="D30" s="2"/>
      <c r="E30" s="44">
        <v>1.4650000000000001</v>
      </c>
      <c r="F30" s="18">
        <v>2631</v>
      </c>
      <c r="G30" s="8">
        <v>2.2000000000000002</v>
      </c>
      <c r="H30" s="2"/>
      <c r="I30" s="2"/>
    </row>
    <row r="31" spans="1:9" ht="15">
      <c r="A31" s="7">
        <v>2022</v>
      </c>
      <c r="B31" s="14">
        <v>252991</v>
      </c>
      <c r="C31" s="14">
        <v>147103</v>
      </c>
      <c r="D31" s="2"/>
      <c r="E31" s="44">
        <v>1.5009999999999999</v>
      </c>
      <c r="F31" s="18">
        <v>2691</v>
      </c>
      <c r="G31" s="8">
        <v>7.1</v>
      </c>
      <c r="H31" s="2"/>
      <c r="I31" s="2"/>
    </row>
    <row r="32" spans="1:9" ht="15">
      <c r="A32" s="7">
        <v>2023</v>
      </c>
      <c r="B32" s="14">
        <v>251996</v>
      </c>
      <c r="C32" s="14">
        <v>147041</v>
      </c>
      <c r="D32" s="2"/>
      <c r="E32" s="44">
        <v>1.5580000000000001</v>
      </c>
      <c r="F32" s="18">
        <v>2874</v>
      </c>
      <c r="G32" s="8">
        <v>6.2</v>
      </c>
      <c r="H32" s="2"/>
      <c r="I32" s="2"/>
    </row>
    <row r="33" spans="1:9" ht="15">
      <c r="A33" s="7">
        <v>2024</v>
      </c>
      <c r="B33" s="14">
        <v>253989</v>
      </c>
      <c r="C33" s="14">
        <v>148609</v>
      </c>
      <c r="D33" s="2"/>
      <c r="E33" s="44">
        <v>1.637</v>
      </c>
      <c r="F33" s="18">
        <v>3037</v>
      </c>
      <c r="G33" s="8">
        <v>1.6</v>
      </c>
      <c r="H33" s="2"/>
      <c r="I33" s="2"/>
    </row>
    <row r="34" spans="1:9" ht="15">
      <c r="A34" s="9">
        <v>2025</v>
      </c>
      <c r="B34" s="15">
        <v>254589.52444723577</v>
      </c>
      <c r="C34" s="15">
        <v>150864.26080388433</v>
      </c>
      <c r="D34" s="2"/>
      <c r="E34" s="44">
        <v>1.673</v>
      </c>
      <c r="F34" s="18">
        <v>3077</v>
      </c>
      <c r="G34" s="10">
        <v>0.3</v>
      </c>
      <c r="H34" s="2"/>
      <c r="I34" s="2"/>
    </row>
    <row r="35" spans="1:9" ht="15">
      <c r="A35" s="9">
        <v>2026</v>
      </c>
      <c r="B35" s="15">
        <v>255433.20616485356</v>
      </c>
      <c r="C35" s="15">
        <v>153244.21271737467</v>
      </c>
      <c r="D35" s="2"/>
      <c r="E35" s="44">
        <v>1.712</v>
      </c>
      <c r="F35" s="18">
        <v>3104</v>
      </c>
      <c r="G35" s="10">
        <v>2</v>
      </c>
      <c r="H35" s="2"/>
      <c r="I35" s="2"/>
    </row>
    <row r="36" spans="1:9" ht="14.25">
      <c r="A36" s="9">
        <v>2027</v>
      </c>
      <c r="B36" s="15">
        <v>255177.72359046564</v>
      </c>
      <c r="C36" s="15">
        <v>154277.51056018224</v>
      </c>
      <c r="D36" s="2"/>
      <c r="E36" s="45">
        <v>1.7669999999999999</v>
      </c>
      <c r="F36" s="19">
        <v>3180</v>
      </c>
      <c r="G36" s="10">
        <v>1.4</v>
      </c>
      <c r="H36" s="2"/>
      <c r="I36" s="2"/>
    </row>
    <row r="37" spans="1:9" ht="14.25">
      <c r="A37" s="9">
        <v>2028</v>
      </c>
      <c r="B37" s="15">
        <v>254800.39348849599</v>
      </c>
      <c r="C37" s="15">
        <v>156055.39902863622</v>
      </c>
      <c r="D37" s="2"/>
      <c r="E37" s="45">
        <v>1.8169999999999999</v>
      </c>
      <c r="F37" s="19">
        <v>3231</v>
      </c>
      <c r="G37" s="10">
        <v>1.9</v>
      </c>
      <c r="H37" s="2"/>
      <c r="I37" s="2"/>
    </row>
    <row r="38" spans="1:9" ht="14.25">
      <c r="A38" s="9">
        <v>2029</v>
      </c>
      <c r="B38" s="15">
        <v>255028.26676448033</v>
      </c>
      <c r="C38" s="15">
        <v>158556.03049735574</v>
      </c>
      <c r="D38" s="2"/>
      <c r="E38" s="45">
        <v>1.873</v>
      </c>
      <c r="F38" s="19">
        <v>3302</v>
      </c>
      <c r="G38" s="10">
        <v>2</v>
      </c>
      <c r="H38" s="2"/>
      <c r="I38" s="2"/>
    </row>
    <row r="39" spans="1:9" ht="14.25">
      <c r="A39" s="9">
        <v>2030</v>
      </c>
      <c r="B39" s="15">
        <v>256057.61303485156</v>
      </c>
      <c r="C39" s="15">
        <v>161120.24632823819</v>
      </c>
      <c r="D39" s="2"/>
      <c r="E39" s="45">
        <v>1.929</v>
      </c>
      <c r="F39" s="19">
        <v>3376</v>
      </c>
      <c r="G39" s="10">
        <v>2</v>
      </c>
      <c r="H39" s="2"/>
      <c r="I39" s="2"/>
    </row>
    <row r="40" spans="1:9" ht="14.25">
      <c r="A40" s="9">
        <v>2031</v>
      </c>
      <c r="B40" s="15">
        <v>257062.43368223106</v>
      </c>
      <c r="C40" s="15">
        <v>163342.64089870005</v>
      </c>
      <c r="D40" s="2"/>
      <c r="E40" s="45">
        <v>1.9830000000000001</v>
      </c>
      <c r="F40" s="19">
        <v>3450.2719999999999</v>
      </c>
      <c r="G40" s="10">
        <v>2</v>
      </c>
      <c r="H40" s="2"/>
      <c r="I40" s="2"/>
    </row>
    <row r="41" spans="1:9" ht="14.25">
      <c r="A41" s="9">
        <v>2032</v>
      </c>
      <c r="B41" s="15">
        <v>258081.68255811141</v>
      </c>
      <c r="C41" s="15">
        <v>165298.8516759841</v>
      </c>
      <c r="D41" s="2"/>
      <c r="E41" s="45">
        <v>2.0390000000000001</v>
      </c>
      <c r="F41" s="19">
        <v>3526.1779999999999</v>
      </c>
      <c r="G41" s="10">
        <v>2</v>
      </c>
      <c r="H41" s="2"/>
      <c r="I41" s="2"/>
    </row>
    <row r="42" spans="1:9" ht="14.25">
      <c r="A42" s="9">
        <v>2033</v>
      </c>
      <c r="B42" s="15">
        <v>259137.62464151892</v>
      </c>
      <c r="C42" s="15">
        <v>167079.59200351973</v>
      </c>
      <c r="D42" s="2"/>
      <c r="E42" s="45">
        <v>2.0960000000000001</v>
      </c>
      <c r="F42" s="19">
        <v>3603.7539999999999</v>
      </c>
      <c r="G42" s="10">
        <v>2</v>
      </c>
      <c r="H42" s="2"/>
      <c r="I42" s="2"/>
    </row>
    <row r="43" spans="1:9" ht="14.25">
      <c r="A43" s="42">
        <v>2034</v>
      </c>
      <c r="B43" s="46">
        <v>260312.99932970174</v>
      </c>
      <c r="C43" s="46">
        <v>168798.09236457502</v>
      </c>
      <c r="D43" s="2"/>
      <c r="E43" s="47">
        <v>2.1549999999999998</v>
      </c>
      <c r="F43" s="48">
        <v>3683.0369999999998</v>
      </c>
      <c r="G43" s="43">
        <v>2</v>
      </c>
      <c r="H43" s="2"/>
      <c r="I43" s="2"/>
    </row>
    <row r="44" spans="1:9" ht="15.75">
      <c r="A44" s="2"/>
      <c r="B44" s="2"/>
      <c r="C44" s="2"/>
      <c r="D44" s="2"/>
      <c r="E44" s="33" t="s">
        <v>60</v>
      </c>
      <c r="F44" s="33"/>
      <c r="G44" s="2"/>
      <c r="H44" s="2"/>
      <c r="I44" s="13"/>
    </row>
    <row r="45" spans="1:9" ht="15.75">
      <c r="A45" s="2"/>
      <c r="B45" s="2"/>
      <c r="C45" s="2"/>
      <c r="D45" s="2"/>
      <c r="E45" s="2"/>
      <c r="F45" s="2"/>
      <c r="G45" s="2"/>
      <c r="H45" s="2"/>
      <c r="I45" s="13"/>
    </row>
    <row r="46" spans="1:9" ht="15.75">
      <c r="A46" s="2"/>
      <c r="B46" s="2"/>
      <c r="C46" s="2"/>
      <c r="D46" s="2"/>
      <c r="E46" s="2"/>
      <c r="F46" s="2"/>
      <c r="G46" s="2"/>
      <c r="H46" s="2"/>
      <c r="I46" s="13"/>
    </row>
    <row r="47" spans="1:9" ht="15.75">
      <c r="A47" s="2"/>
      <c r="B47" s="2"/>
      <c r="C47" s="2"/>
      <c r="D47" s="2"/>
      <c r="E47" s="2"/>
      <c r="F47" s="2"/>
      <c r="G47" s="2"/>
      <c r="H47" s="13"/>
      <c r="I47" s="2"/>
    </row>
    <row r="48" spans="1:9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49" t="s">
        <v>14</v>
      </c>
      <c r="B49" s="49"/>
      <c r="C49" s="49"/>
      <c r="D49" s="49"/>
      <c r="E49" s="49"/>
      <c r="F49" s="49"/>
      <c r="G49" s="49"/>
      <c r="H49" s="49"/>
      <c r="I49" s="2"/>
    </row>
    <row r="50" spans="1:9">
      <c r="A50" s="4"/>
      <c r="B50" s="2"/>
      <c r="C50" s="2"/>
      <c r="D50" s="2"/>
      <c r="E50" s="2"/>
      <c r="F50" s="2"/>
      <c r="G50" s="2"/>
      <c r="H50" s="2"/>
      <c r="I50" s="2"/>
    </row>
    <row r="51" spans="1:9">
      <c r="A51" s="20"/>
      <c r="B51" s="12"/>
      <c r="C51" s="12" t="s">
        <v>43</v>
      </c>
      <c r="D51" s="12" t="s">
        <v>44</v>
      </c>
      <c r="E51" s="12" t="s">
        <v>45</v>
      </c>
      <c r="F51" s="12" t="s">
        <v>6</v>
      </c>
      <c r="G51" s="12" t="s">
        <v>7</v>
      </c>
      <c r="H51" s="12" t="s">
        <v>8</v>
      </c>
      <c r="I51" s="2"/>
    </row>
    <row r="52" spans="1:9">
      <c r="A52" s="5" t="s">
        <v>0</v>
      </c>
      <c r="B52" s="6" t="s">
        <v>3</v>
      </c>
      <c r="C52" s="6" t="s">
        <v>5</v>
      </c>
      <c r="D52" s="6" t="s">
        <v>46</v>
      </c>
      <c r="E52" s="6" t="s">
        <v>47</v>
      </c>
      <c r="F52" s="6" t="s">
        <v>9</v>
      </c>
      <c r="G52" s="6" t="s">
        <v>9</v>
      </c>
      <c r="H52" s="6" t="s">
        <v>9</v>
      </c>
      <c r="I52" s="6" t="s">
        <v>4</v>
      </c>
    </row>
    <row r="53" spans="1:9" ht="15">
      <c r="A53" s="7">
        <v>2021</v>
      </c>
      <c r="B53" s="8">
        <v>1187.2689539400001</v>
      </c>
      <c r="C53" s="8">
        <v>14.88252142</v>
      </c>
      <c r="D53" s="8">
        <v>75.440221640000004</v>
      </c>
      <c r="E53" s="8">
        <v>7.3778161100000004</v>
      </c>
      <c r="F53" s="8">
        <v>4.6878160000000002E-2</v>
      </c>
      <c r="G53" s="8">
        <v>95.542678100000003</v>
      </c>
      <c r="H53" s="8">
        <v>0.37389128999999999</v>
      </c>
      <c r="I53" s="8">
        <v>1380.9329606599999</v>
      </c>
    </row>
    <row r="54" spans="1:9" ht="15">
      <c r="A54" s="7">
        <v>2022</v>
      </c>
      <c r="B54" s="8">
        <v>1241.9013721905862</v>
      </c>
      <c r="C54" s="8">
        <v>17.389018660000001</v>
      </c>
      <c r="D54" s="8">
        <v>75.194277869999993</v>
      </c>
      <c r="E54" s="8">
        <v>5.9793217199999997</v>
      </c>
      <c r="F54" s="8">
        <v>6.1521510000000001E-2</v>
      </c>
      <c r="G54" s="8">
        <v>99.63829054</v>
      </c>
      <c r="H54" s="8">
        <v>0.20338993000000002</v>
      </c>
      <c r="I54" s="8">
        <v>1440.3671924205867</v>
      </c>
    </row>
    <row r="55" spans="1:9" ht="15">
      <c r="A55" s="7">
        <v>2023</v>
      </c>
      <c r="B55" s="8">
        <v>1361.4189063900001</v>
      </c>
      <c r="C55" s="8">
        <v>28.068668260000003</v>
      </c>
      <c r="D55" s="8">
        <v>79.469143979999998</v>
      </c>
      <c r="E55" s="8">
        <v>5.2851529400000006</v>
      </c>
      <c r="F55" s="8">
        <v>9.7269070000000013E-2</v>
      </c>
      <c r="G55" s="8">
        <v>106.22097069999997</v>
      </c>
      <c r="H55" s="8">
        <v>1.1556729999999996E-2</v>
      </c>
      <c r="I55" s="8">
        <v>1579.8606885922159</v>
      </c>
    </row>
    <row r="56" spans="1:9" ht="15">
      <c r="A56" s="7">
        <v>2024</v>
      </c>
      <c r="B56" s="8">
        <v>1462.9418227074307</v>
      </c>
      <c r="C56" s="8">
        <v>34.335842749999998</v>
      </c>
      <c r="D56" s="8">
        <v>83.945966189999979</v>
      </c>
      <c r="E56" s="8">
        <v>5.1596145999999994</v>
      </c>
      <c r="F56" s="8">
        <v>0.14997694999999997</v>
      </c>
      <c r="G56" s="8">
        <v>112.18172505</v>
      </c>
      <c r="H56" s="8">
        <v>-8.2051199999999998E-3</v>
      </c>
      <c r="I56" s="8">
        <v>1698.7067431274306</v>
      </c>
    </row>
    <row r="57" spans="1:9" ht="14.25">
      <c r="A57" s="9">
        <v>2025</v>
      </c>
      <c r="B57" s="10">
        <v>1506.8150000000001</v>
      </c>
      <c r="C57" s="10">
        <v>36.948999999999998</v>
      </c>
      <c r="D57" s="10">
        <v>85.32</v>
      </c>
      <c r="E57" s="10">
        <v>5.2279999999999998</v>
      </c>
      <c r="F57" s="10">
        <v>0.27300000000000002</v>
      </c>
      <c r="G57" s="10">
        <v>112.614</v>
      </c>
      <c r="H57" s="10">
        <v>0</v>
      </c>
      <c r="I57" s="10">
        <v>1747.1990000000001</v>
      </c>
    </row>
    <row r="58" spans="1:9" ht="14.25">
      <c r="A58" s="9">
        <v>2026</v>
      </c>
      <c r="B58" s="10">
        <v>1548.174</v>
      </c>
      <c r="C58" s="10">
        <v>30.756</v>
      </c>
      <c r="D58" s="10">
        <v>90.069000000000003</v>
      </c>
      <c r="E58" s="10">
        <v>5.3029999999999999</v>
      </c>
      <c r="F58" s="10">
        <v>0.14899999999999999</v>
      </c>
      <c r="G58" s="10">
        <v>115.884</v>
      </c>
      <c r="H58" s="10">
        <v>0</v>
      </c>
      <c r="I58" s="10">
        <v>1790.335</v>
      </c>
    </row>
    <row r="59" spans="1:9" ht="14.25">
      <c r="A59" s="9">
        <v>2027</v>
      </c>
      <c r="B59" s="10">
        <v>1600.8240000000001</v>
      </c>
      <c r="C59" s="10">
        <v>27.164999999999999</v>
      </c>
      <c r="D59" s="10">
        <v>93.2</v>
      </c>
      <c r="E59" s="10">
        <v>5.4379999999999997</v>
      </c>
      <c r="F59" s="10">
        <v>0.11899999999999999</v>
      </c>
      <c r="G59" s="10">
        <v>119.792</v>
      </c>
      <c r="H59" s="10">
        <v>0</v>
      </c>
      <c r="I59" s="10">
        <v>1846.538</v>
      </c>
    </row>
    <row r="60" spans="1:9" ht="14.25">
      <c r="A60" s="9">
        <v>2028</v>
      </c>
      <c r="B60" s="10">
        <v>1648.8630000000001</v>
      </c>
      <c r="C60" s="10">
        <v>26.309000000000001</v>
      </c>
      <c r="D60" s="10">
        <v>93.861000000000004</v>
      </c>
      <c r="E60" s="10">
        <v>5.5209999999999999</v>
      </c>
      <c r="F60" s="10">
        <v>0.13500000000000001</v>
      </c>
      <c r="G60" s="10">
        <v>123.084</v>
      </c>
      <c r="H60" s="10">
        <v>0</v>
      </c>
      <c r="I60" s="10">
        <v>1897.7729999999999</v>
      </c>
    </row>
    <row r="61" spans="1:9" ht="14.25">
      <c r="A61" s="9">
        <v>2029</v>
      </c>
      <c r="B61" s="10">
        <v>1716.3530000000001</v>
      </c>
      <c r="C61" s="10">
        <v>26.462</v>
      </c>
      <c r="D61" s="10">
        <v>94.424000000000007</v>
      </c>
      <c r="E61" s="10">
        <v>5.6280000000000001</v>
      </c>
      <c r="F61" s="10">
        <v>0.17799999999999999</v>
      </c>
      <c r="G61" s="10">
        <v>127.509</v>
      </c>
      <c r="H61" s="10">
        <v>0</v>
      </c>
      <c r="I61" s="10">
        <v>1970.5540000000001</v>
      </c>
    </row>
    <row r="62" spans="1:9" ht="14.25">
      <c r="A62" s="9">
        <v>2030</v>
      </c>
      <c r="B62" s="10">
        <v>1787.0809999999999</v>
      </c>
      <c r="C62" s="10">
        <v>26.024999999999999</v>
      </c>
      <c r="D62" s="10">
        <v>96.185000000000002</v>
      </c>
      <c r="E62" s="10">
        <v>5.7469999999999999</v>
      </c>
      <c r="F62" s="10">
        <v>0.20799999999999999</v>
      </c>
      <c r="G62" s="10">
        <v>132.05199999999999</v>
      </c>
      <c r="H62" s="10">
        <v>0</v>
      </c>
      <c r="I62" s="10">
        <v>2047.298</v>
      </c>
    </row>
    <row r="63" spans="1:9" ht="14.25">
      <c r="A63" s="9">
        <v>2031</v>
      </c>
      <c r="B63" s="10">
        <v>1854.59</v>
      </c>
      <c r="C63" s="10">
        <v>25.545999999999999</v>
      </c>
      <c r="D63" s="10">
        <v>98.581000000000003</v>
      </c>
      <c r="E63" s="10">
        <v>5.8730000000000002</v>
      </c>
      <c r="F63" s="10">
        <v>0.187</v>
      </c>
      <c r="G63" s="10">
        <v>136.422</v>
      </c>
      <c r="H63" s="10">
        <v>0</v>
      </c>
      <c r="I63" s="10">
        <v>2121.1990000000001</v>
      </c>
    </row>
    <row r="64" spans="1:9" ht="14.25">
      <c r="A64" s="9">
        <v>2032</v>
      </c>
      <c r="B64" s="10">
        <v>1921.152</v>
      </c>
      <c r="C64" s="10">
        <v>25.117999999999999</v>
      </c>
      <c r="D64" s="10">
        <v>100.61499999999999</v>
      </c>
      <c r="E64" s="10">
        <v>5.9989999999999997</v>
      </c>
      <c r="F64" s="10">
        <v>0.17799999999999999</v>
      </c>
      <c r="G64" s="10">
        <v>140.76599999999999</v>
      </c>
      <c r="H64" s="10">
        <v>0</v>
      </c>
      <c r="I64" s="10">
        <v>2193.828</v>
      </c>
    </row>
    <row r="65" spans="1:9" ht="14.25">
      <c r="A65" s="9">
        <v>2033</v>
      </c>
      <c r="B65" s="10">
        <v>1986.74</v>
      </c>
      <c r="C65" s="10">
        <v>24.838000000000001</v>
      </c>
      <c r="D65" s="10">
        <v>103.31399999999999</v>
      </c>
      <c r="E65" s="10">
        <v>6.1260000000000003</v>
      </c>
      <c r="F65" s="10">
        <v>0.17799999999999999</v>
      </c>
      <c r="G65" s="10">
        <v>145.05000000000001</v>
      </c>
      <c r="H65" s="10">
        <v>0</v>
      </c>
      <c r="I65" s="10">
        <v>2266.2460000000001</v>
      </c>
    </row>
    <row r="66" spans="1:9" ht="14.25">
      <c r="A66" s="42">
        <v>2034</v>
      </c>
      <c r="B66" s="43">
        <v>2053.6170000000002</v>
      </c>
      <c r="C66" s="43">
        <v>24.547999999999998</v>
      </c>
      <c r="D66" s="43">
        <v>105.96299999999999</v>
      </c>
      <c r="E66" s="43">
        <v>6.2510000000000003</v>
      </c>
      <c r="F66" s="43">
        <v>0.16400000000000001</v>
      </c>
      <c r="G66" s="43">
        <v>149.38300000000001</v>
      </c>
      <c r="H66" s="43">
        <v>0</v>
      </c>
      <c r="I66" s="43">
        <v>2339.9259999999999</v>
      </c>
    </row>
  </sheetData>
  <mergeCells count="1">
    <mergeCell ref="A49:H49"/>
  </mergeCells>
  <pageMargins left="0.7" right="0.7" top="0.75" bottom="0.75" header="0.3" footer="0.3"/>
  <pageSetup paperSize="9" scale="69" orientation="portrait" horizontalDpi="300" verticalDpi="0" r:id="rId1"/>
  <headerFooter>
    <oddHeader>&amp;LEläketurvakeskus
Vakuutusmatemaattinen yksikkö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4725E-F62F-4919-A732-B17F381D52BC}">
  <sheetPr codeName="Taul8">
    <pageSetUpPr fitToPage="1"/>
  </sheetPr>
  <dimension ref="A1:I62"/>
  <sheetViews>
    <sheetView zoomScaleNormal="100" workbookViewId="0">
      <selection activeCell="A4" sqref="A4"/>
    </sheetView>
  </sheetViews>
  <sheetFormatPr defaultColWidth="9.140625" defaultRowHeight="12.75"/>
  <cols>
    <col min="1" max="1" width="6" style="2" customWidth="1"/>
    <col min="2" max="8" width="15.7109375" style="2" customWidth="1"/>
    <col min="9" max="10" width="15" style="2" customWidth="1"/>
    <col min="11" max="16384" width="9.140625" style="2"/>
  </cols>
  <sheetData>
    <row r="1" spans="1:9" ht="15">
      <c r="A1" s="1" t="s">
        <v>15</v>
      </c>
      <c r="B1" s="1"/>
      <c r="G1" s="27">
        <v>45950</v>
      </c>
      <c r="H1" s="11" t="s">
        <v>34</v>
      </c>
      <c r="I1" s="17"/>
    </row>
    <row r="2" spans="1:9">
      <c r="A2" s="3" t="s">
        <v>16</v>
      </c>
      <c r="G2" s="17"/>
    </row>
    <row r="3" spans="1:9">
      <c r="A3" s="3" t="s">
        <v>35</v>
      </c>
      <c r="G3" s="26"/>
      <c r="I3" s="17"/>
    </row>
    <row r="4" spans="1:9" ht="15" customHeight="1">
      <c r="A4" s="16"/>
    </row>
    <row r="5" spans="1:9" ht="15" customHeight="1">
      <c r="A5" s="20"/>
      <c r="E5" s="20"/>
      <c r="F5" s="12"/>
      <c r="H5" s="12"/>
      <c r="I5" s="12"/>
    </row>
    <row r="6" spans="1:9">
      <c r="A6" s="20"/>
      <c r="B6" s="50" t="s">
        <v>17</v>
      </c>
      <c r="C6" s="51"/>
      <c r="D6" s="12"/>
      <c r="E6" s="12"/>
      <c r="F6" s="12"/>
    </row>
    <row r="7" spans="1:9" ht="15.75">
      <c r="A7" s="5" t="s">
        <v>0</v>
      </c>
      <c r="B7" s="6" t="s">
        <v>18</v>
      </c>
      <c r="C7" s="6" t="s">
        <v>19</v>
      </c>
      <c r="D7" s="6" t="s">
        <v>20</v>
      </c>
      <c r="E7" s="6" t="s">
        <v>21</v>
      </c>
      <c r="F7" s="6" t="s">
        <v>10</v>
      </c>
      <c r="G7" s="6" t="s">
        <v>22</v>
      </c>
      <c r="I7" s="13"/>
    </row>
    <row r="8" spans="1:9" ht="15">
      <c r="A8" s="7">
        <v>2021</v>
      </c>
      <c r="B8" s="8">
        <v>708.45154796999998</v>
      </c>
      <c r="C8" s="8">
        <v>146.76393379999999</v>
      </c>
      <c r="D8" s="8">
        <v>18.33362619</v>
      </c>
      <c r="E8" s="8">
        <v>156.82288763</v>
      </c>
      <c r="F8" s="8">
        <v>1130.1454454100001</v>
      </c>
      <c r="G8" s="8">
        <v>717.73795354000003</v>
      </c>
    </row>
    <row r="9" spans="1:9" ht="15">
      <c r="A9" s="7">
        <v>2022</v>
      </c>
      <c r="B9" s="8">
        <v>716.85450786999979</v>
      </c>
      <c r="C9" s="8">
        <v>155.22644883999999</v>
      </c>
      <c r="D9" s="8">
        <v>17.998248419999999</v>
      </c>
      <c r="E9" s="8">
        <v>157.03009951000001</v>
      </c>
      <c r="F9" s="8">
        <v>1113.12120478</v>
      </c>
      <c r="G9" s="8">
        <v>735.11137111999994</v>
      </c>
    </row>
    <row r="10" spans="1:9" ht="15">
      <c r="A10" s="7">
        <v>2023</v>
      </c>
      <c r="B10" s="8">
        <v>759.13891778000004</v>
      </c>
      <c r="C10" s="8">
        <v>168.85712411</v>
      </c>
      <c r="D10" s="8">
        <v>18.807295759999999</v>
      </c>
      <c r="E10" s="8">
        <v>156.83424875</v>
      </c>
      <c r="F10" s="8">
        <v>1127.86528752</v>
      </c>
      <c r="G10" s="8">
        <v>791.38405379999995</v>
      </c>
    </row>
    <row r="11" spans="1:9" ht="15">
      <c r="A11" s="7">
        <v>2024</v>
      </c>
      <c r="B11" s="8">
        <v>791.73125711000012</v>
      </c>
      <c r="C11" s="8">
        <v>183.33787394999999</v>
      </c>
      <c r="D11" s="8">
        <v>18.963842169999999</v>
      </c>
      <c r="E11" s="8">
        <v>159.59946615999999</v>
      </c>
      <c r="F11" s="8">
        <v>1146.28708843</v>
      </c>
      <c r="G11" s="8">
        <v>834.89773319999995</v>
      </c>
    </row>
    <row r="12" spans="1:9" ht="14.25">
      <c r="A12" s="9">
        <v>2025</v>
      </c>
      <c r="B12" s="10">
        <v>790.36</v>
      </c>
      <c r="C12" s="10">
        <v>188.51</v>
      </c>
      <c r="D12" s="10">
        <v>17.41</v>
      </c>
      <c r="E12" s="10">
        <v>157.31</v>
      </c>
      <c r="F12" s="10">
        <v>1132.0242135273356</v>
      </c>
      <c r="G12" s="10">
        <v>841.35</v>
      </c>
    </row>
    <row r="13" spans="1:9" ht="14.25">
      <c r="A13" s="9">
        <v>2026</v>
      </c>
      <c r="B13" s="10">
        <v>783.17000000000007</v>
      </c>
      <c r="C13" s="10">
        <v>192.39</v>
      </c>
      <c r="D13" s="10">
        <v>17.059999999999999</v>
      </c>
      <c r="E13" s="10">
        <v>153.55000000000001</v>
      </c>
      <c r="F13" s="10">
        <v>1119.9752912063491</v>
      </c>
      <c r="G13" s="10">
        <v>842.06</v>
      </c>
    </row>
    <row r="14" spans="1:9" ht="14.25">
      <c r="A14" s="9">
        <v>2027</v>
      </c>
      <c r="B14" s="10">
        <v>787.58</v>
      </c>
      <c r="C14" s="10">
        <v>199.28</v>
      </c>
      <c r="D14" s="10">
        <v>16.760000000000002</v>
      </c>
      <c r="E14" s="10">
        <v>152.69</v>
      </c>
      <c r="F14" s="10">
        <v>1113.7032027966773</v>
      </c>
      <c r="G14" s="10">
        <v>853.95</v>
      </c>
    </row>
    <row r="15" spans="1:9" ht="14.25">
      <c r="A15" s="9">
        <v>2028</v>
      </c>
      <c r="B15" s="10">
        <v>793.80000000000007</v>
      </c>
      <c r="C15" s="10">
        <v>206.88</v>
      </c>
      <c r="D15" s="10">
        <v>16.46</v>
      </c>
      <c r="E15" s="10">
        <v>151.81</v>
      </c>
      <c r="F15" s="10">
        <v>1107.3085976972188</v>
      </c>
      <c r="G15" s="10">
        <v>868.39</v>
      </c>
    </row>
    <row r="16" spans="1:9" ht="14.25">
      <c r="A16" s="9">
        <v>2029</v>
      </c>
      <c r="B16" s="10">
        <v>798.61999999999989</v>
      </c>
      <c r="C16" s="10">
        <v>214.38</v>
      </c>
      <c r="D16" s="10">
        <v>16.14</v>
      </c>
      <c r="E16" s="10">
        <v>150.66999999999999</v>
      </c>
      <c r="F16" s="10">
        <v>1098.9772832298638</v>
      </c>
      <c r="G16" s="10">
        <v>881.57</v>
      </c>
    </row>
    <row r="17" spans="1:9" ht="14.25">
      <c r="A17" s="9">
        <v>2030</v>
      </c>
      <c r="B17" s="10">
        <v>804.83</v>
      </c>
      <c r="C17" s="10">
        <v>222.53</v>
      </c>
      <c r="D17" s="10">
        <v>15.79</v>
      </c>
      <c r="E17" s="10">
        <v>149.75</v>
      </c>
      <c r="F17" s="10">
        <v>1092.2684757600205</v>
      </c>
      <c r="G17" s="10">
        <v>896.52</v>
      </c>
    </row>
    <row r="18" spans="1:9" ht="14.25">
      <c r="A18" s="9">
        <v>2031</v>
      </c>
      <c r="B18" s="10">
        <v>811.54</v>
      </c>
      <c r="C18" s="10">
        <v>231.12</v>
      </c>
      <c r="D18" s="10">
        <v>15.51</v>
      </c>
      <c r="E18" s="10">
        <v>149.13</v>
      </c>
      <c r="F18" s="10">
        <v>1087.7802196179889</v>
      </c>
      <c r="G18" s="10">
        <v>912.19</v>
      </c>
    </row>
    <row r="19" spans="1:9" ht="14.25">
      <c r="A19" s="9">
        <v>2032</v>
      </c>
      <c r="B19" s="10">
        <v>817.94</v>
      </c>
      <c r="C19" s="10">
        <v>239.93</v>
      </c>
      <c r="D19" s="10">
        <v>15.24</v>
      </c>
      <c r="E19" s="10">
        <v>148.63999999999999</v>
      </c>
      <c r="F19" s="10">
        <v>1084.2263480005956</v>
      </c>
      <c r="G19" s="10">
        <v>927.65</v>
      </c>
    </row>
    <row r="20" spans="1:9" ht="14.25">
      <c r="A20" s="9">
        <v>2033</v>
      </c>
      <c r="B20" s="10">
        <v>823.44</v>
      </c>
      <c r="C20" s="10">
        <v>248.79</v>
      </c>
      <c r="D20" s="10">
        <v>14.99</v>
      </c>
      <c r="E20" s="10">
        <v>148.65</v>
      </c>
      <c r="F20" s="10">
        <v>1084.2553681661084</v>
      </c>
      <c r="G20" s="10">
        <v>941.8</v>
      </c>
    </row>
    <row r="21" spans="1:9" ht="14.25">
      <c r="A21" s="9">
        <v>2034</v>
      </c>
      <c r="B21" s="10">
        <v>827.93000000000006</v>
      </c>
      <c r="C21" s="10">
        <v>257.64999999999998</v>
      </c>
      <c r="D21" s="10">
        <v>14.78</v>
      </c>
      <c r="E21" s="10">
        <v>148.72999999999999</v>
      </c>
      <c r="F21" s="10">
        <v>1084.8712349065572</v>
      </c>
      <c r="G21" s="10">
        <v>954.9</v>
      </c>
    </row>
    <row r="22" spans="1:9" ht="15" customHeight="1">
      <c r="A22" s="21" t="s">
        <v>32</v>
      </c>
      <c r="B22" s="21"/>
      <c r="C22" s="21"/>
      <c r="D22" s="21"/>
      <c r="E22" s="21"/>
      <c r="F22" s="21"/>
      <c r="G22" s="21"/>
    </row>
    <row r="23" spans="1:9" ht="15.75">
      <c r="I23" s="13"/>
    </row>
    <row r="24" spans="1:9" ht="15.75">
      <c r="B24" s="12" t="s">
        <v>11</v>
      </c>
      <c r="C24" s="12" t="s">
        <v>11</v>
      </c>
      <c r="I24" s="13"/>
    </row>
    <row r="25" spans="1:9" ht="15.75">
      <c r="A25" s="20"/>
      <c r="B25" s="12" t="s">
        <v>33</v>
      </c>
      <c r="C25" s="12" t="s">
        <v>12</v>
      </c>
      <c r="E25" s="2" t="s">
        <v>24</v>
      </c>
      <c r="G25" s="2" t="s">
        <v>25</v>
      </c>
      <c r="I25" s="13"/>
    </row>
    <row r="26" spans="1:9" ht="15.75">
      <c r="A26" s="5" t="s">
        <v>0</v>
      </c>
      <c r="B26" s="6" t="s">
        <v>13</v>
      </c>
      <c r="C26" s="6" t="s">
        <v>13</v>
      </c>
      <c r="E26" s="6" t="s">
        <v>2</v>
      </c>
      <c r="F26" s="6" t="s">
        <v>1</v>
      </c>
      <c r="G26" s="6" t="s">
        <v>26</v>
      </c>
      <c r="H26" s="6" t="s">
        <v>27</v>
      </c>
      <c r="I26" s="13"/>
    </row>
    <row r="27" spans="1:9" ht="15.75">
      <c r="A27" s="7">
        <v>2021</v>
      </c>
      <c r="B27" s="14">
        <v>52012</v>
      </c>
      <c r="C27" s="14">
        <v>126473</v>
      </c>
      <c r="E27" s="22">
        <v>1.4650000000000001</v>
      </c>
      <c r="F27" s="18">
        <v>2631</v>
      </c>
      <c r="G27" s="23">
        <v>0.24099999999999999</v>
      </c>
      <c r="H27" s="23">
        <v>0.25600000000000001</v>
      </c>
      <c r="I27" s="13"/>
    </row>
    <row r="28" spans="1:9" ht="15.75">
      <c r="A28" s="7">
        <v>2022</v>
      </c>
      <c r="B28" s="14">
        <v>50248</v>
      </c>
      <c r="C28" s="14">
        <v>120285</v>
      </c>
      <c r="E28" s="22">
        <v>1.5009999999999999</v>
      </c>
      <c r="F28" s="18">
        <v>2691</v>
      </c>
      <c r="G28" s="23">
        <v>0.24099999999999999</v>
      </c>
      <c r="H28" s="23">
        <v>0.25600000000000001</v>
      </c>
      <c r="I28" s="13"/>
    </row>
    <row r="29" spans="1:9" ht="15.75">
      <c r="A29" s="7">
        <v>2023</v>
      </c>
      <c r="B29" s="14">
        <v>48859</v>
      </c>
      <c r="C29" s="14">
        <v>113949</v>
      </c>
      <c r="E29" s="22">
        <v>1.5580000000000001</v>
      </c>
      <c r="F29" s="18">
        <v>2874</v>
      </c>
      <c r="G29" s="23">
        <v>0.24099999999999999</v>
      </c>
      <c r="H29" s="23">
        <v>0.25600000000000001</v>
      </c>
      <c r="I29" s="13"/>
    </row>
    <row r="30" spans="1:9" ht="15.75">
      <c r="A30" s="7">
        <v>2024</v>
      </c>
      <c r="B30" s="14">
        <v>47432</v>
      </c>
      <c r="C30" s="14">
        <v>108168</v>
      </c>
      <c r="E30" s="22">
        <v>1.637</v>
      </c>
      <c r="F30" s="18">
        <v>3037</v>
      </c>
      <c r="G30" s="23">
        <v>0.24099999999999999</v>
      </c>
      <c r="H30" s="23">
        <v>0.25600000000000001</v>
      </c>
      <c r="I30" s="13"/>
    </row>
    <row r="31" spans="1:9" ht="15.75">
      <c r="A31" s="9">
        <v>2025</v>
      </c>
      <c r="B31" s="15">
        <v>47432</v>
      </c>
      <c r="C31" s="15">
        <v>108168</v>
      </c>
      <c r="E31" s="22">
        <v>1.673</v>
      </c>
      <c r="F31" s="18">
        <v>3077</v>
      </c>
      <c r="G31" s="23">
        <v>0.24099999999999999</v>
      </c>
      <c r="H31" s="23">
        <v>0.25600000000000001</v>
      </c>
      <c r="I31" s="13"/>
    </row>
    <row r="32" spans="1:9" ht="15.75">
      <c r="A32" s="9">
        <v>2026</v>
      </c>
      <c r="B32" s="15">
        <v>45899</v>
      </c>
      <c r="C32" s="15">
        <v>102578</v>
      </c>
      <c r="E32" s="24">
        <v>1.712</v>
      </c>
      <c r="F32" s="19">
        <v>3104</v>
      </c>
      <c r="G32" s="25">
        <v>0.24399999999999999</v>
      </c>
      <c r="H32" s="25">
        <v>0.24399999999999999</v>
      </c>
      <c r="I32" s="13"/>
    </row>
    <row r="33" spans="1:9" ht="15.75">
      <c r="A33" s="9">
        <v>2027</v>
      </c>
      <c r="B33" s="15">
        <v>44436</v>
      </c>
      <c r="C33" s="15">
        <v>96923</v>
      </c>
      <c r="E33" s="24">
        <v>1.758</v>
      </c>
      <c r="F33" s="19">
        <v>3162</v>
      </c>
      <c r="G33" s="25">
        <v>0.24399999999999999</v>
      </c>
      <c r="H33" s="25">
        <v>0.24399999999999999</v>
      </c>
      <c r="I33" s="13"/>
    </row>
    <row r="34" spans="1:9" ht="15.75">
      <c r="A34" s="9">
        <v>2028</v>
      </c>
      <c r="B34" s="15">
        <v>42849</v>
      </c>
      <c r="C34" s="15">
        <v>91581</v>
      </c>
      <c r="E34" s="24">
        <v>1.8089999999999999</v>
      </c>
      <c r="F34" s="19">
        <v>3231</v>
      </c>
      <c r="G34" s="25">
        <v>0.24399999999999999</v>
      </c>
      <c r="H34" s="25">
        <v>0.24399999999999999</v>
      </c>
      <c r="I34" s="13"/>
    </row>
    <row r="35" spans="1:9" ht="15.75">
      <c r="A35" s="9">
        <v>2029</v>
      </c>
      <c r="B35" s="15">
        <v>41182</v>
      </c>
      <c r="C35" s="15">
        <v>86433</v>
      </c>
      <c r="E35" s="24">
        <v>1.8620000000000001</v>
      </c>
      <c r="F35" s="19">
        <v>3304</v>
      </c>
      <c r="G35" s="25">
        <v>0.24399999999999999</v>
      </c>
      <c r="H35" s="25">
        <v>0.24399999999999999</v>
      </c>
      <c r="I35" s="13"/>
    </row>
    <row r="36" spans="1:9" ht="15.75">
      <c r="A36" s="9">
        <v>2030</v>
      </c>
      <c r="B36" s="15">
        <v>39472</v>
      </c>
      <c r="C36" s="15">
        <v>81507</v>
      </c>
      <c r="E36" s="24">
        <v>1.9159999999999999</v>
      </c>
      <c r="F36" s="19">
        <v>3378</v>
      </c>
      <c r="G36" s="25">
        <v>0.24399999999999999</v>
      </c>
      <c r="H36" s="25">
        <v>0.24399999999999999</v>
      </c>
      <c r="I36" s="13"/>
    </row>
    <row r="37" spans="1:9" ht="15.75">
      <c r="A37" s="9">
        <v>2031</v>
      </c>
      <c r="B37" s="15">
        <v>37944</v>
      </c>
      <c r="C37" s="15">
        <v>77104</v>
      </c>
      <c r="E37" s="24">
        <v>1.9730000000000001</v>
      </c>
      <c r="F37" s="19">
        <v>3454</v>
      </c>
      <c r="G37" s="25">
        <v>0.24399999999999999</v>
      </c>
      <c r="H37" s="25">
        <v>0.24399999999999999</v>
      </c>
      <c r="I37" s="13"/>
    </row>
    <row r="38" spans="1:9" ht="15.75">
      <c r="A38" s="9">
        <v>2032</v>
      </c>
      <c r="B38" s="15">
        <v>36521</v>
      </c>
      <c r="C38" s="15">
        <v>72970</v>
      </c>
      <c r="E38" s="24">
        <v>2.0310000000000001</v>
      </c>
      <c r="F38" s="19">
        <v>3531</v>
      </c>
      <c r="G38" s="25">
        <v>0.24399999999999999</v>
      </c>
      <c r="H38" s="25">
        <v>0.24399999999999999</v>
      </c>
      <c r="I38" s="13"/>
    </row>
    <row r="39" spans="1:9" ht="15.75">
      <c r="A39" s="9">
        <v>2033</v>
      </c>
      <c r="B39" s="15">
        <v>35200</v>
      </c>
      <c r="C39" s="15">
        <v>69090</v>
      </c>
      <c r="E39" s="24">
        <v>2.0910000000000002</v>
      </c>
      <c r="F39" s="19">
        <v>3610</v>
      </c>
      <c r="G39" s="25">
        <v>0.24399999999999999</v>
      </c>
      <c r="H39" s="25">
        <v>0.24399999999999999</v>
      </c>
      <c r="I39" s="13"/>
    </row>
    <row r="40" spans="1:9" ht="15.75">
      <c r="A40" s="9">
        <v>2034</v>
      </c>
      <c r="B40" s="15">
        <v>34073</v>
      </c>
      <c r="C40" s="15">
        <v>65374.999999999985</v>
      </c>
      <c r="E40" s="24">
        <v>2.153</v>
      </c>
      <c r="F40" s="19">
        <v>3691</v>
      </c>
      <c r="G40" s="25">
        <v>0.24399999999999999</v>
      </c>
      <c r="H40" s="25">
        <v>0.24399999999999999</v>
      </c>
      <c r="I40" s="13"/>
    </row>
    <row r="41" spans="1:9" ht="15" customHeight="1">
      <c r="A41" s="21" t="s">
        <v>23</v>
      </c>
      <c r="B41" s="21"/>
      <c r="C41" s="21"/>
      <c r="E41" s="21" t="s">
        <v>28</v>
      </c>
      <c r="F41" s="21"/>
      <c r="G41" s="21"/>
      <c r="H41" s="21"/>
      <c r="I41" s="13"/>
    </row>
    <row r="42" spans="1:9" ht="15.75">
      <c r="H42" s="13"/>
    </row>
    <row r="44" spans="1:9" ht="15" customHeight="1">
      <c r="A44" s="49" t="s">
        <v>14</v>
      </c>
      <c r="B44" s="49"/>
      <c r="C44" s="49"/>
      <c r="D44" s="49"/>
      <c r="E44" s="49"/>
      <c r="F44" s="49"/>
      <c r="G44" s="49"/>
      <c r="H44" s="49"/>
    </row>
    <row r="45" spans="1:9">
      <c r="A45" s="4"/>
    </row>
    <row r="46" spans="1:9">
      <c r="A46" s="20"/>
      <c r="B46" s="12"/>
      <c r="C46" s="12" t="s">
        <v>29</v>
      </c>
      <c r="D46" s="12" t="s">
        <v>30</v>
      </c>
      <c r="E46" s="12" t="s">
        <v>6</v>
      </c>
      <c r="F46" s="12" t="s">
        <v>7</v>
      </c>
      <c r="G46" s="12" t="s">
        <v>8</v>
      </c>
    </row>
    <row r="47" spans="1:9">
      <c r="A47" s="5" t="s">
        <v>0</v>
      </c>
      <c r="B47" s="6" t="s">
        <v>3</v>
      </c>
      <c r="C47" s="6" t="s">
        <v>5</v>
      </c>
      <c r="D47" s="6" t="s">
        <v>9</v>
      </c>
      <c r="E47" s="6" t="s">
        <v>9</v>
      </c>
      <c r="F47" s="6" t="s">
        <v>9</v>
      </c>
      <c r="G47" s="6" t="s">
        <v>9</v>
      </c>
      <c r="H47" s="6" t="s">
        <v>4</v>
      </c>
    </row>
    <row r="48" spans="1:9" ht="15">
      <c r="A48" s="7">
        <v>2021</v>
      </c>
      <c r="B48" s="8">
        <v>614.89862965999998</v>
      </c>
      <c r="C48" s="8">
        <v>2.8623571299999999</v>
      </c>
      <c r="D48" s="8">
        <v>29.627515129999999</v>
      </c>
      <c r="E48" s="8">
        <v>4.3303439999999999E-2</v>
      </c>
      <c r="F48" s="8">
        <v>60.977429710000003</v>
      </c>
      <c r="G48" s="8">
        <v>3.9770159999999999E-2</v>
      </c>
      <c r="H48" s="8">
        <v>708.45154796999998</v>
      </c>
    </row>
    <row r="49" spans="1:8" ht="15">
      <c r="A49" s="7">
        <v>2022</v>
      </c>
      <c r="B49" s="8">
        <v>623.04154899999992</v>
      </c>
      <c r="C49" s="8">
        <v>3.6916450599999999</v>
      </c>
      <c r="D49" s="8">
        <v>28.725560850000001</v>
      </c>
      <c r="E49" s="8">
        <v>3.2694969999999997E-2</v>
      </c>
      <c r="F49" s="8">
        <v>61.341657759999997</v>
      </c>
      <c r="G49" s="8">
        <v>1.5387319999999999E-2</v>
      </c>
      <c r="H49" s="8">
        <v>716.85450786999979</v>
      </c>
    </row>
    <row r="50" spans="1:8" ht="15">
      <c r="A50" s="7">
        <v>2023</v>
      </c>
      <c r="B50" s="8">
        <v>659.30998676000002</v>
      </c>
      <c r="C50" s="8">
        <v>6.17572499</v>
      </c>
      <c r="D50" s="8">
        <v>29.319957649999999</v>
      </c>
      <c r="E50" s="8">
        <v>3.9225599999999999E-2</v>
      </c>
      <c r="F50" s="8">
        <v>64.287632840000001</v>
      </c>
      <c r="G50" s="8">
        <v>7.8391199999999998E-3</v>
      </c>
      <c r="H50" s="8">
        <v>759.13512530000003</v>
      </c>
    </row>
    <row r="51" spans="1:8" ht="15">
      <c r="A51" s="7">
        <v>2024</v>
      </c>
      <c r="B51" s="8">
        <v>687.71450443000003</v>
      </c>
      <c r="C51" s="8">
        <v>7.3703485500000001</v>
      </c>
      <c r="D51" s="8">
        <v>29.986586639999999</v>
      </c>
      <c r="E51" s="8">
        <v>4.4312600000000001E-2</v>
      </c>
      <c r="F51" s="8">
        <v>66.610087839999991</v>
      </c>
      <c r="G51" s="8">
        <v>0</v>
      </c>
      <c r="H51" s="8">
        <v>791.72584006000011</v>
      </c>
    </row>
    <row r="52" spans="1:8" ht="14.25">
      <c r="A52" s="9">
        <v>2025</v>
      </c>
      <c r="B52" s="10">
        <v>687.1</v>
      </c>
      <c r="C52" s="10">
        <v>8.1</v>
      </c>
      <c r="D52" s="10">
        <v>29.1</v>
      </c>
      <c r="E52" s="10">
        <v>0.06</v>
      </c>
      <c r="F52" s="10">
        <v>66</v>
      </c>
      <c r="G52" s="10">
        <v>0</v>
      </c>
      <c r="H52" s="10">
        <v>790.36</v>
      </c>
    </row>
    <row r="53" spans="1:8" ht="14.25">
      <c r="A53" s="9">
        <v>2026</v>
      </c>
      <c r="B53" s="10">
        <v>680.5</v>
      </c>
      <c r="C53" s="10">
        <v>8.4</v>
      </c>
      <c r="D53" s="10">
        <v>28.2</v>
      </c>
      <c r="E53" s="10">
        <v>7.0000000000000007E-2</v>
      </c>
      <c r="F53" s="10">
        <v>66</v>
      </c>
      <c r="G53" s="10">
        <v>0</v>
      </c>
      <c r="H53" s="10">
        <v>783.17000000000007</v>
      </c>
    </row>
    <row r="54" spans="1:8" ht="14.25">
      <c r="A54" s="9">
        <v>2027</v>
      </c>
      <c r="B54" s="10">
        <v>685.4</v>
      </c>
      <c r="C54" s="10">
        <v>7.9</v>
      </c>
      <c r="D54" s="10">
        <v>27.5</v>
      </c>
      <c r="E54" s="10">
        <v>0.08</v>
      </c>
      <c r="F54" s="10">
        <v>66.7</v>
      </c>
      <c r="G54" s="10">
        <v>0</v>
      </c>
      <c r="H54" s="10">
        <v>787.58</v>
      </c>
    </row>
    <row r="55" spans="1:8" ht="14.25">
      <c r="A55" s="9">
        <v>2028</v>
      </c>
      <c r="B55" s="10">
        <v>693.2</v>
      </c>
      <c r="C55" s="10">
        <v>7.4</v>
      </c>
      <c r="D55" s="10">
        <v>26.4</v>
      </c>
      <c r="E55" s="10">
        <v>0.1</v>
      </c>
      <c r="F55" s="10">
        <v>66.7</v>
      </c>
      <c r="G55" s="10">
        <v>0</v>
      </c>
      <c r="H55" s="10">
        <v>793.80000000000007</v>
      </c>
    </row>
    <row r="56" spans="1:8" ht="14.25">
      <c r="A56" s="9">
        <v>2029</v>
      </c>
      <c r="B56" s="10">
        <v>701.4</v>
      </c>
      <c r="C56" s="10">
        <v>6.4</v>
      </c>
      <c r="D56" s="10">
        <v>24.9</v>
      </c>
      <c r="E56" s="10">
        <v>0.12</v>
      </c>
      <c r="F56" s="10">
        <v>65.8</v>
      </c>
      <c r="G56" s="10">
        <v>0</v>
      </c>
      <c r="H56" s="10">
        <v>798.61999999999989</v>
      </c>
    </row>
    <row r="57" spans="1:8" ht="14.25">
      <c r="A57" s="9">
        <v>2030</v>
      </c>
      <c r="B57" s="10">
        <v>710.2</v>
      </c>
      <c r="C57" s="10">
        <v>5.6</v>
      </c>
      <c r="D57" s="10">
        <v>23.5</v>
      </c>
      <c r="E57" s="10">
        <v>0.13</v>
      </c>
      <c r="F57" s="10">
        <v>65.400000000000006</v>
      </c>
      <c r="G57" s="10">
        <v>0</v>
      </c>
      <c r="H57" s="10">
        <v>804.83</v>
      </c>
    </row>
    <row r="58" spans="1:8" ht="14.25">
      <c r="A58" s="9">
        <v>2031</v>
      </c>
      <c r="B58" s="10">
        <v>718.9</v>
      </c>
      <c r="C58" s="10">
        <v>5.3</v>
      </c>
      <c r="D58" s="10">
        <v>22.5</v>
      </c>
      <c r="E58" s="10">
        <v>0.14000000000000001</v>
      </c>
      <c r="F58" s="10">
        <v>64.7</v>
      </c>
      <c r="G58" s="10">
        <v>0</v>
      </c>
      <c r="H58" s="10">
        <v>811.54</v>
      </c>
    </row>
    <row r="59" spans="1:8" ht="14.25">
      <c r="A59" s="9">
        <v>2032</v>
      </c>
      <c r="B59" s="10">
        <v>727</v>
      </c>
      <c r="C59" s="10">
        <v>5.0999999999999996</v>
      </c>
      <c r="D59" s="10">
        <v>21.6</v>
      </c>
      <c r="E59" s="10">
        <v>0.14000000000000001</v>
      </c>
      <c r="F59" s="10">
        <v>64.099999999999994</v>
      </c>
      <c r="G59" s="10">
        <v>0</v>
      </c>
      <c r="H59" s="10">
        <v>817.94</v>
      </c>
    </row>
    <row r="60" spans="1:8" ht="14.25">
      <c r="A60" s="9">
        <v>2033</v>
      </c>
      <c r="B60" s="10">
        <v>734.1</v>
      </c>
      <c r="C60" s="10">
        <v>4.9000000000000004</v>
      </c>
      <c r="D60" s="10">
        <v>20.7</v>
      </c>
      <c r="E60" s="10">
        <v>0.14000000000000001</v>
      </c>
      <c r="F60" s="10">
        <v>63.6</v>
      </c>
      <c r="G60" s="10">
        <v>0</v>
      </c>
      <c r="H60" s="10">
        <v>823.44</v>
      </c>
    </row>
    <row r="61" spans="1:8" ht="14.25">
      <c r="A61" s="38">
        <v>2034</v>
      </c>
      <c r="B61" s="10">
        <v>740</v>
      </c>
      <c r="C61" s="10">
        <v>4.7</v>
      </c>
      <c r="D61" s="10">
        <v>20</v>
      </c>
      <c r="E61" s="10">
        <v>0.13</v>
      </c>
      <c r="F61" s="10">
        <v>63.1</v>
      </c>
      <c r="G61" s="10">
        <v>0</v>
      </c>
      <c r="H61" s="10">
        <v>827.93000000000006</v>
      </c>
    </row>
    <row r="62" spans="1:8" ht="15" customHeight="1">
      <c r="A62" s="21" t="s">
        <v>31</v>
      </c>
      <c r="B62" s="21"/>
      <c r="C62" s="21"/>
      <c r="D62" s="21"/>
      <c r="E62" s="21"/>
      <c r="F62" s="21"/>
      <c r="G62" s="21"/>
      <c r="H62" s="21"/>
    </row>
  </sheetData>
  <mergeCells count="2">
    <mergeCell ref="B6:C6"/>
    <mergeCell ref="A44:H44"/>
  </mergeCells>
  <pageMargins left="0.55118110236220474" right="0.51181102362204722" top="0.98425196850393704" bottom="0.74803149606299213" header="0.51181102362204722" footer="0.31496062992125984"/>
  <pageSetup paperSize="9" scale="71" orientation="portrait" r:id="rId1"/>
  <headerFooter>
    <oddHeader>&amp;LMaatalousyrittäjien eläkelaitos Mela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ul7"/>
  <dimension ref="A1:J43"/>
  <sheetViews>
    <sheetView zoomScaleNormal="100" workbookViewId="0">
      <selection activeCell="A5" sqref="A5"/>
    </sheetView>
  </sheetViews>
  <sheetFormatPr defaultColWidth="9.140625" defaultRowHeight="12.75"/>
  <cols>
    <col min="1" max="1" width="6" style="2" customWidth="1"/>
    <col min="2" max="9" width="15" style="2" customWidth="1"/>
    <col min="10" max="16384" width="9.140625" style="2"/>
  </cols>
  <sheetData>
    <row r="1" spans="1:8" ht="15">
      <c r="A1" s="1" t="s">
        <v>61</v>
      </c>
      <c r="G1" s="34">
        <v>46098</v>
      </c>
      <c r="H1" s="11" t="s">
        <v>36</v>
      </c>
    </row>
    <row r="2" spans="1:8" ht="12.75" customHeight="1">
      <c r="A2" s="35" t="s">
        <v>37</v>
      </c>
      <c r="G2"/>
    </row>
    <row r="3" spans="1:8" ht="12.75" customHeight="1">
      <c r="A3" s="29" t="s">
        <v>49</v>
      </c>
    </row>
    <row r="4" spans="1:8" ht="12.75" customHeight="1">
      <c r="A4" s="2" t="s">
        <v>38</v>
      </c>
    </row>
    <row r="5" spans="1:8" ht="12.75" customHeight="1">
      <c r="A5" s="11"/>
    </row>
    <row r="6" spans="1:8" ht="12.75" customHeight="1">
      <c r="B6" s="4" t="s">
        <v>39</v>
      </c>
      <c r="C6" s="4"/>
      <c r="D6" s="4"/>
      <c r="E6" s="4"/>
      <c r="F6" s="4"/>
      <c r="G6" s="4"/>
      <c r="H6" s="4"/>
    </row>
    <row r="7" spans="1:8">
      <c r="H7" s="20"/>
    </row>
    <row r="8" spans="1:8">
      <c r="A8" s="5" t="s">
        <v>0</v>
      </c>
      <c r="B8" s="6" t="s">
        <v>40</v>
      </c>
      <c r="C8" s="6" t="s">
        <v>20</v>
      </c>
      <c r="D8" s="6" t="s">
        <v>41</v>
      </c>
    </row>
    <row r="9" spans="1:8" ht="15">
      <c r="A9" s="7">
        <v>2021</v>
      </c>
      <c r="B9" s="8">
        <f>I29</f>
        <v>13</v>
      </c>
      <c r="C9" s="8">
        <v>0</v>
      </c>
      <c r="D9" s="8">
        <v>13</v>
      </c>
      <c r="E9" s="32"/>
      <c r="F9" s="32"/>
    </row>
    <row r="10" spans="1:8" ht="15">
      <c r="A10" s="7">
        <v>2022</v>
      </c>
      <c r="B10" s="8">
        <f t="shared" ref="B10:B22" si="0">I30</f>
        <v>15.5</v>
      </c>
      <c r="C10" s="8">
        <v>0</v>
      </c>
      <c r="D10" s="8">
        <v>15.5</v>
      </c>
      <c r="E10" s="32"/>
      <c r="F10" s="32"/>
    </row>
    <row r="11" spans="1:8" ht="15">
      <c r="A11" s="7">
        <v>2023</v>
      </c>
      <c r="B11" s="8">
        <f t="shared" si="0"/>
        <v>19.5</v>
      </c>
      <c r="C11" s="8">
        <v>0</v>
      </c>
      <c r="D11" s="8">
        <v>19.5</v>
      </c>
      <c r="E11" s="32"/>
      <c r="F11" s="32"/>
    </row>
    <row r="12" spans="1:8" ht="15">
      <c r="A12" s="7">
        <v>2024</v>
      </c>
      <c r="B12" s="8">
        <f t="shared" si="0"/>
        <v>23.7</v>
      </c>
      <c r="C12" s="8">
        <v>0.1</v>
      </c>
      <c r="D12" s="8">
        <v>23.8</v>
      </c>
      <c r="E12" s="32"/>
      <c r="F12" s="32"/>
    </row>
    <row r="13" spans="1:8" ht="14.25">
      <c r="A13" s="9">
        <v>2025</v>
      </c>
      <c r="B13" s="10">
        <f t="shared" si="0"/>
        <v>27.8</v>
      </c>
      <c r="C13" s="10">
        <v>0.1</v>
      </c>
      <c r="D13" s="10">
        <f>B13+C13</f>
        <v>27.900000000000002</v>
      </c>
      <c r="E13" s="32"/>
      <c r="F13" s="32"/>
    </row>
    <row r="14" spans="1:8" ht="14.25">
      <c r="A14" s="9">
        <v>2026</v>
      </c>
      <c r="B14" s="10">
        <f t="shared" si="0"/>
        <v>31.7</v>
      </c>
      <c r="C14" s="10">
        <v>0.1</v>
      </c>
      <c r="D14" s="10">
        <f t="shared" ref="D14:D22" si="1">B14+C14</f>
        <v>31.8</v>
      </c>
      <c r="E14" s="32"/>
      <c r="F14" s="32"/>
    </row>
    <row r="15" spans="1:8" ht="14.25">
      <c r="A15" s="9">
        <v>2027</v>
      </c>
      <c r="B15" s="10">
        <f t="shared" si="0"/>
        <v>36.799999999999997</v>
      </c>
      <c r="C15" s="10">
        <v>0.2</v>
      </c>
      <c r="D15" s="10">
        <f t="shared" si="1"/>
        <v>37</v>
      </c>
      <c r="E15" s="32"/>
      <c r="F15" s="32"/>
    </row>
    <row r="16" spans="1:8" ht="14.25">
      <c r="A16" s="9">
        <v>2028</v>
      </c>
      <c r="B16" s="10">
        <f t="shared" si="0"/>
        <v>42.7</v>
      </c>
      <c r="C16" s="10">
        <v>0.2</v>
      </c>
      <c r="D16" s="10">
        <f t="shared" si="1"/>
        <v>42.900000000000006</v>
      </c>
      <c r="E16" s="32"/>
      <c r="F16" s="32"/>
    </row>
    <row r="17" spans="1:10" ht="14.25">
      <c r="A17" s="9">
        <v>2029</v>
      </c>
      <c r="B17" s="10">
        <f t="shared" si="0"/>
        <v>50.2</v>
      </c>
      <c r="C17" s="10">
        <v>0.2</v>
      </c>
      <c r="D17" s="10">
        <f t="shared" si="1"/>
        <v>50.400000000000006</v>
      </c>
      <c r="E17" s="32"/>
      <c r="F17" s="32"/>
    </row>
    <row r="18" spans="1:10" ht="14.25">
      <c r="A18" s="9">
        <v>2030</v>
      </c>
      <c r="B18" s="10">
        <f t="shared" si="0"/>
        <v>58.7</v>
      </c>
      <c r="C18" s="10">
        <v>0.2</v>
      </c>
      <c r="D18" s="10">
        <f t="shared" si="1"/>
        <v>58.900000000000006</v>
      </c>
      <c r="E18" s="32"/>
      <c r="F18" s="32"/>
    </row>
    <row r="19" spans="1:10" ht="14.25">
      <c r="A19" s="9">
        <v>2031</v>
      </c>
      <c r="B19" s="10">
        <f t="shared" si="0"/>
        <v>67.8</v>
      </c>
      <c r="C19" s="10">
        <v>0.2</v>
      </c>
      <c r="D19" s="10">
        <f t="shared" si="1"/>
        <v>68</v>
      </c>
      <c r="E19" s="32"/>
      <c r="F19" s="32"/>
    </row>
    <row r="20" spans="1:10" ht="13.5" customHeight="1">
      <c r="A20" s="9">
        <v>2032</v>
      </c>
      <c r="B20" s="10">
        <f t="shared" si="0"/>
        <v>78</v>
      </c>
      <c r="C20" s="10">
        <v>0.2</v>
      </c>
      <c r="D20" s="10">
        <f t="shared" si="1"/>
        <v>78.2</v>
      </c>
      <c r="E20" s="32"/>
      <c r="F20" s="32"/>
    </row>
    <row r="21" spans="1:10" ht="14.25">
      <c r="A21" s="9">
        <v>2033</v>
      </c>
      <c r="B21" s="10">
        <f t="shared" si="0"/>
        <v>89.5</v>
      </c>
      <c r="C21" s="10">
        <v>0.3</v>
      </c>
      <c r="D21" s="10">
        <f t="shared" si="1"/>
        <v>89.8</v>
      </c>
      <c r="E21" s="32"/>
      <c r="F21" s="32"/>
    </row>
    <row r="22" spans="1:10" ht="14.25">
      <c r="A22" s="38">
        <v>2034</v>
      </c>
      <c r="B22" s="39">
        <f t="shared" si="0"/>
        <v>102.3</v>
      </c>
      <c r="C22" s="39">
        <v>0.3</v>
      </c>
      <c r="D22" s="39">
        <f t="shared" si="1"/>
        <v>102.6</v>
      </c>
      <c r="E22" s="32"/>
      <c r="F22" s="32"/>
    </row>
    <row r="24" spans="1:10" ht="15">
      <c r="A24" s="1"/>
      <c r="B24" s="11"/>
      <c r="C24" s="36"/>
      <c r="D24" s="11"/>
      <c r="E24" s="11"/>
      <c r="F24" s="11"/>
      <c r="G24" s="11"/>
      <c r="H24" s="11"/>
      <c r="I24" s="11"/>
      <c r="J24" s="11"/>
    </row>
    <row r="25" spans="1:10" ht="14.25">
      <c r="A25" s="11"/>
      <c r="B25" s="4" t="s">
        <v>42</v>
      </c>
      <c r="C25" s="4"/>
      <c r="D25" s="4"/>
      <c r="E25" s="4"/>
      <c r="F25" s="4"/>
      <c r="G25" s="4"/>
      <c r="H25" s="4"/>
      <c r="I25" s="11"/>
      <c r="J25" s="11"/>
    </row>
    <row r="26" spans="1:10" ht="14.25">
      <c r="A26" s="28"/>
      <c r="B26" s="28"/>
      <c r="C26" s="28"/>
      <c r="D26" s="28"/>
      <c r="E26" s="28"/>
      <c r="F26" s="28"/>
      <c r="G26" s="28"/>
      <c r="H26" s="28"/>
      <c r="I26" s="28"/>
      <c r="J26" s="11"/>
    </row>
    <row r="27" spans="1:10" ht="14.25">
      <c r="A27" s="20"/>
      <c r="B27" s="12"/>
      <c r="C27" s="12" t="s">
        <v>43</v>
      </c>
      <c r="D27" s="12" t="s">
        <v>44</v>
      </c>
      <c r="E27" s="12" t="s">
        <v>45</v>
      </c>
      <c r="F27" s="12" t="s">
        <v>6</v>
      </c>
      <c r="G27" s="12" t="s">
        <v>7</v>
      </c>
      <c r="H27" s="12" t="s">
        <v>8</v>
      </c>
      <c r="I27" s="20"/>
      <c r="J27" s="11"/>
    </row>
    <row r="28" spans="1:10" ht="14.25">
      <c r="A28" s="5" t="s">
        <v>0</v>
      </c>
      <c r="B28" s="6" t="s">
        <v>3</v>
      </c>
      <c r="C28" s="6" t="s">
        <v>5</v>
      </c>
      <c r="D28" s="6" t="s">
        <v>46</v>
      </c>
      <c r="E28" s="6" t="s">
        <v>47</v>
      </c>
      <c r="F28" s="6" t="s">
        <v>9</v>
      </c>
      <c r="G28" s="6" t="s">
        <v>9</v>
      </c>
      <c r="H28" s="6" t="s">
        <v>9</v>
      </c>
      <c r="I28" s="6" t="s">
        <v>4</v>
      </c>
      <c r="J28" s="11"/>
    </row>
    <row r="29" spans="1:10" ht="15">
      <c r="A29" s="7">
        <v>2021</v>
      </c>
      <c r="B29" s="8">
        <v>5.0999999999999996</v>
      </c>
      <c r="C29" s="8">
        <v>0.3</v>
      </c>
      <c r="D29" s="8">
        <v>5.6</v>
      </c>
      <c r="E29" s="8">
        <v>1.3</v>
      </c>
      <c r="F29" s="8">
        <v>0</v>
      </c>
      <c r="G29" s="8">
        <v>0.5</v>
      </c>
      <c r="H29" s="8" t="s">
        <v>48</v>
      </c>
      <c r="I29" s="8">
        <v>13</v>
      </c>
      <c r="J29" s="11"/>
    </row>
    <row r="30" spans="1:10" ht="15">
      <c r="A30" s="7">
        <v>2022</v>
      </c>
      <c r="B30" s="8">
        <v>6.6</v>
      </c>
      <c r="C30" s="8">
        <v>0.5</v>
      </c>
      <c r="D30" s="8">
        <v>6.4</v>
      </c>
      <c r="E30" s="8">
        <v>1.3</v>
      </c>
      <c r="F30" s="8">
        <v>0</v>
      </c>
      <c r="G30" s="8">
        <v>0.8</v>
      </c>
      <c r="H30" s="8" t="s">
        <v>48</v>
      </c>
      <c r="I30" s="8">
        <v>15.5</v>
      </c>
      <c r="J30" s="11"/>
    </row>
    <row r="31" spans="1:10" ht="15">
      <c r="A31" s="7">
        <v>2023</v>
      </c>
      <c r="B31" s="8">
        <v>8.6</v>
      </c>
      <c r="C31" s="8">
        <v>0.9</v>
      </c>
      <c r="D31" s="8">
        <v>7.7</v>
      </c>
      <c r="E31" s="8">
        <v>1.2</v>
      </c>
      <c r="F31" s="8">
        <v>0</v>
      </c>
      <c r="G31" s="8">
        <v>1</v>
      </c>
      <c r="H31" s="8" t="s">
        <v>48</v>
      </c>
      <c r="I31" s="8">
        <v>19.5</v>
      </c>
      <c r="J31" s="11"/>
    </row>
    <row r="32" spans="1:10" ht="15">
      <c r="A32" s="7">
        <v>2024</v>
      </c>
      <c r="B32" s="8">
        <v>11</v>
      </c>
      <c r="C32" s="8">
        <v>1.2</v>
      </c>
      <c r="D32" s="8">
        <v>9.1999999999999993</v>
      </c>
      <c r="E32" s="8">
        <v>1.1000000000000001</v>
      </c>
      <c r="F32" s="8">
        <v>0</v>
      </c>
      <c r="G32" s="8">
        <v>1.3</v>
      </c>
      <c r="H32" s="8" t="s">
        <v>48</v>
      </c>
      <c r="I32" s="8">
        <v>23.7</v>
      </c>
      <c r="J32" s="11"/>
    </row>
    <row r="33" spans="1:10" ht="14.25">
      <c r="A33" s="9">
        <v>2025</v>
      </c>
      <c r="B33" s="10">
        <v>13.3</v>
      </c>
      <c r="C33" s="10">
        <v>1.5</v>
      </c>
      <c r="D33" s="10">
        <v>10.4</v>
      </c>
      <c r="E33" s="10">
        <v>1.3</v>
      </c>
      <c r="F33" s="10">
        <v>0</v>
      </c>
      <c r="G33" s="10">
        <v>1.4</v>
      </c>
      <c r="H33" s="10" t="s">
        <v>48</v>
      </c>
      <c r="I33" s="10">
        <v>27.8</v>
      </c>
      <c r="J33" s="11"/>
    </row>
    <row r="34" spans="1:10" ht="14.25">
      <c r="A34" s="9">
        <v>2026</v>
      </c>
      <c r="B34" s="10">
        <v>15.4</v>
      </c>
      <c r="C34" s="10">
        <v>1.4</v>
      </c>
      <c r="D34" s="10">
        <v>11.8</v>
      </c>
      <c r="E34" s="10">
        <v>1.4</v>
      </c>
      <c r="F34" s="10">
        <v>0</v>
      </c>
      <c r="G34" s="10">
        <v>1.7</v>
      </c>
      <c r="H34" s="10" t="s">
        <v>48</v>
      </c>
      <c r="I34" s="10">
        <v>31.7</v>
      </c>
      <c r="J34" s="11"/>
    </row>
    <row r="35" spans="1:10" ht="14.25">
      <c r="A35" s="9">
        <v>2027</v>
      </c>
      <c r="B35" s="10">
        <v>18.3</v>
      </c>
      <c r="C35" s="10">
        <v>1.4</v>
      </c>
      <c r="D35" s="10">
        <v>13.3</v>
      </c>
      <c r="E35" s="10">
        <v>1.5</v>
      </c>
      <c r="F35" s="10">
        <v>0</v>
      </c>
      <c r="G35" s="10">
        <v>2.2000000000000002</v>
      </c>
      <c r="H35" s="10" t="s">
        <v>48</v>
      </c>
      <c r="I35" s="10">
        <v>36.799999999999997</v>
      </c>
      <c r="J35" s="11"/>
    </row>
    <row r="36" spans="1:10" ht="14.25">
      <c r="A36" s="9">
        <v>2028</v>
      </c>
      <c r="B36" s="10">
        <v>22</v>
      </c>
      <c r="C36" s="10">
        <v>1.5</v>
      </c>
      <c r="D36" s="10">
        <v>14.9</v>
      </c>
      <c r="E36" s="10">
        <v>1.7</v>
      </c>
      <c r="F36" s="10">
        <v>0</v>
      </c>
      <c r="G36" s="10">
        <v>2.6</v>
      </c>
      <c r="H36" s="10" t="s">
        <v>48</v>
      </c>
      <c r="I36" s="10">
        <v>42.7</v>
      </c>
      <c r="J36" s="11"/>
    </row>
    <row r="37" spans="1:10" ht="14.25">
      <c r="A37" s="9">
        <v>2029</v>
      </c>
      <c r="B37" s="10">
        <v>26.9</v>
      </c>
      <c r="C37" s="10">
        <v>1.7</v>
      </c>
      <c r="D37" s="10">
        <v>16.600000000000001</v>
      </c>
      <c r="E37" s="10">
        <v>1.8</v>
      </c>
      <c r="F37" s="10">
        <v>0</v>
      </c>
      <c r="G37" s="10">
        <v>3.2</v>
      </c>
      <c r="H37" s="10" t="s">
        <v>48</v>
      </c>
      <c r="I37" s="10">
        <v>50.2</v>
      </c>
      <c r="J37" s="11"/>
    </row>
    <row r="38" spans="1:10" ht="14.25">
      <c r="A38" s="9">
        <v>2030</v>
      </c>
      <c r="B38" s="10">
        <v>32.5</v>
      </c>
      <c r="C38" s="10">
        <v>1.9</v>
      </c>
      <c r="D38" s="10">
        <v>18.5</v>
      </c>
      <c r="E38" s="10">
        <v>2</v>
      </c>
      <c r="F38" s="10">
        <v>0</v>
      </c>
      <c r="G38" s="10">
        <v>3.8</v>
      </c>
      <c r="H38" s="10" t="s">
        <v>48</v>
      </c>
      <c r="I38" s="10">
        <v>58.7</v>
      </c>
      <c r="J38" s="11"/>
    </row>
    <row r="39" spans="1:10" ht="14.25">
      <c r="A39" s="9">
        <v>2031</v>
      </c>
      <c r="B39" s="10">
        <v>38.700000000000003</v>
      </c>
      <c r="C39" s="10">
        <v>2</v>
      </c>
      <c r="D39" s="10">
        <v>20.5</v>
      </c>
      <c r="E39" s="10">
        <v>2.2000000000000002</v>
      </c>
      <c r="F39" s="10">
        <v>0</v>
      </c>
      <c r="G39" s="10">
        <v>4.4000000000000004</v>
      </c>
      <c r="H39" s="10" t="s">
        <v>48</v>
      </c>
      <c r="I39" s="10">
        <v>67.8</v>
      </c>
      <c r="J39" s="11"/>
    </row>
    <row r="40" spans="1:10" ht="14.25">
      <c r="A40" s="9">
        <v>2032</v>
      </c>
      <c r="B40" s="10">
        <v>45.8</v>
      </c>
      <c r="C40" s="10">
        <v>2.2000000000000002</v>
      </c>
      <c r="D40" s="10">
        <v>22.7</v>
      </c>
      <c r="E40" s="10">
        <v>2.4</v>
      </c>
      <c r="F40" s="10">
        <v>0</v>
      </c>
      <c r="G40" s="10">
        <v>5</v>
      </c>
      <c r="H40" s="10" t="s">
        <v>48</v>
      </c>
      <c r="I40" s="10">
        <v>78</v>
      </c>
      <c r="J40" s="11"/>
    </row>
    <row r="41" spans="1:10" ht="14.25">
      <c r="A41" s="9">
        <v>2033</v>
      </c>
      <c r="B41" s="10">
        <v>53.9</v>
      </c>
      <c r="C41" s="10">
        <v>2.2999999999999998</v>
      </c>
      <c r="D41" s="10">
        <v>25</v>
      </c>
      <c r="E41" s="10">
        <v>2.6</v>
      </c>
      <c r="F41" s="10">
        <v>0</v>
      </c>
      <c r="G41" s="10">
        <v>5.6</v>
      </c>
      <c r="H41" s="10" t="s">
        <v>48</v>
      </c>
      <c r="I41" s="10">
        <v>89.5</v>
      </c>
      <c r="J41" s="11"/>
    </row>
    <row r="42" spans="1:10" ht="14.25">
      <c r="A42" s="38">
        <v>2034</v>
      </c>
      <c r="B42" s="39">
        <v>63.3</v>
      </c>
      <c r="C42" s="39">
        <v>2.5</v>
      </c>
      <c r="D42" s="39">
        <v>27.5</v>
      </c>
      <c r="E42" s="39">
        <v>2.9</v>
      </c>
      <c r="F42" s="39">
        <v>0</v>
      </c>
      <c r="G42" s="39">
        <v>6.1</v>
      </c>
      <c r="H42" s="39" t="s">
        <v>48</v>
      </c>
      <c r="I42" s="39">
        <v>102.3</v>
      </c>
      <c r="J42" s="11"/>
    </row>
    <row r="43" spans="1:10" ht="15">
      <c r="A43" s="1"/>
      <c r="B43" s="37"/>
      <c r="C43" s="37"/>
      <c r="D43" s="37"/>
      <c r="E43" s="37"/>
      <c r="F43" s="37"/>
      <c r="G43" s="37"/>
      <c r="H43" s="37"/>
      <c r="I43" s="37"/>
      <c r="J43" s="11"/>
    </row>
  </sheetData>
  <customSheetViews>
    <customSheetView guid="{1C1C2D58-1425-46A1-B2CB-E5FD90BC63BE}">
      <selection activeCell="A3" sqref="A3"/>
      <pageMargins left="0" right="0" top="0" bottom="0" header="0" footer="0"/>
      <pageSetup paperSize="9" scale="68" orientation="portrait" r:id="rId1"/>
      <headerFooter>
        <oddHeader>&amp;LEläketurvakeskus
Anne Laitinen</oddHeader>
      </headerFooter>
    </customSheetView>
  </customSheetViews>
  <pageMargins left="0.55118110236220474" right="0.31496062992125984" top="0.98425196850393704" bottom="0.74803149606299213" header="0.51181102362204722" footer="0.31496062992125984"/>
  <pageSetup paperSize="9" scale="75" orientation="portrait" r:id="rId2"/>
  <headerFooter>
    <oddHeader>&amp;LEläketurvakeskus
Vakuutusmatemaattinen yksikkö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000b28-6ce4-40c5-ac79-5466d7aaefff">
      <Terms xmlns="http://schemas.microsoft.com/office/infopath/2007/PartnerControls"/>
    </lcf76f155ced4ddcb4097134ff3c332f>
    <TaxCatchAll xmlns="e08eed30-88ea-4b77-879b-0d8955af20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6C792F7F1555B4428F7DBDE5A96B90F6" ma:contentTypeVersion="17" ma:contentTypeDescription="Luo uusi asiakirja." ma:contentTypeScope="" ma:versionID="80cf86bdfb241bb7706a399719fe5773">
  <xsd:schema xmlns:xsd="http://www.w3.org/2001/XMLSchema" xmlns:xs="http://www.w3.org/2001/XMLSchema" xmlns:p="http://schemas.microsoft.com/office/2006/metadata/properties" xmlns:ns2="17000b28-6ce4-40c5-ac79-5466d7aaefff" xmlns:ns3="e08eed30-88ea-4b77-879b-0d8955af20b8" targetNamespace="http://schemas.microsoft.com/office/2006/metadata/properties" ma:root="true" ma:fieldsID="55bcaf50ea2cccd491e02cc985784ee3" ns2:_="" ns3:_="">
    <xsd:import namespace="17000b28-6ce4-40c5-ac79-5466d7aaefff"/>
    <xsd:import namespace="e08eed30-88ea-4b77-879b-0d8955af20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000b28-6ce4-40c5-ac79-5466d7aaef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Kuvien tunnisteet" ma:readOnly="false" ma:fieldId="{5cf76f15-5ced-4ddc-b409-7134ff3c332f}" ma:taxonomyMulti="true" ma:sspId="93e2b1fb-1eaf-45ac-9b78-5eb6500d82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eed30-88ea-4b77-879b-0d8955af20b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1b83ba5-5ae0-4bad-8c4a-e0c3d3e28155}" ma:internalName="TaxCatchAll" ma:showField="CatchAllData" ma:web="e08eed30-88ea-4b77-879b-0d8955af20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9153EC-9CD4-45C4-A9DF-7855BBB97390}">
  <ds:schemaRefs>
    <ds:schemaRef ds:uri="http://schemas.microsoft.com/office/2006/metadata/properties"/>
    <ds:schemaRef ds:uri="http://schemas.microsoft.com/office/infopath/2007/PartnerControls"/>
    <ds:schemaRef ds:uri="17000b28-6ce4-40c5-ac79-5466d7aaefff"/>
    <ds:schemaRef ds:uri="e08eed30-88ea-4b77-879b-0d8955af20b8"/>
  </ds:schemaRefs>
</ds:datastoreItem>
</file>

<file path=customXml/itemProps2.xml><?xml version="1.0" encoding="utf-8"?>
<ds:datastoreItem xmlns:ds="http://schemas.openxmlformats.org/officeDocument/2006/customXml" ds:itemID="{8ECC3F3D-CFF9-4511-9D63-2CC6100CB4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000b28-6ce4-40c5-ac79-5466d7aaefff"/>
    <ds:schemaRef ds:uri="e08eed30-88ea-4b77-879b-0d8955af20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95BC1B-341D-4475-B3B1-AE367968B3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3</vt:i4>
      </vt:variant>
    </vt:vector>
  </HeadingPairs>
  <TitlesOfParts>
    <vt:vector size="6" baseType="lpstr">
      <vt:lpstr>YEL</vt:lpstr>
      <vt:lpstr>MYEL</vt:lpstr>
      <vt:lpstr>VEKL</vt:lpstr>
      <vt:lpstr>MYEL!Tulostusalue</vt:lpstr>
      <vt:lpstr>VEKL!Tulostusalue</vt:lpstr>
      <vt:lpstr>YEL!Tulostusalue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2026-03-24T12:48:04Z</dcterms:created>
  <dcterms:modified xsi:type="dcterms:W3CDTF">2026-03-30T16:05:56Z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100</vt:r8>
  </property>
  <property fmtid="{D5CDD505-2E9C-101B-9397-08002B2CF9AE}" pid="3" name="MediaServiceImageTags">
    <vt:lpwstr/>
  </property>
  <property fmtid="{D5CDD505-2E9C-101B-9397-08002B2CF9AE}" pid="4" name="ContentTypeId">
    <vt:lpwstr>0x0101006C792F7F1555B4428F7DBDE5A96B90F6</vt:lpwstr>
  </property>
  <property fmtid="{D5CDD505-2E9C-101B-9397-08002B2CF9AE}" pid="5" name="DM_Links_Updated">
    <vt:bool>true</vt:bool>
  </property>
</Properties>
</file>