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ämäTyökirja" defaultThemeVersion="124226"/>
  <xr:revisionPtr revIDLastSave="34" documentId="8_{493DB902-D2BA-4011-AA5F-368A2EB5C26F}" xr6:coauthVersionLast="47" xr6:coauthVersionMax="47" xr10:uidLastSave="{7EE2D939-152E-4D94-9ACE-4C86FE16CA9A}"/>
  <bookViews>
    <workbookView xWindow="-110" yWindow="-110" windowWidth="19420" windowHeight="10300" tabRatio="835" xr2:uid="{00000000-000D-0000-FFFF-FFFF00000000}"/>
  </bookViews>
  <sheets>
    <sheet name="YEL" sheetId="10" r:id="rId1"/>
    <sheet name="MYEL" sheetId="13" r:id="rId2"/>
    <sheet name="VEKL" sheetId="9" r:id="rId3"/>
  </sheets>
  <externalReferences>
    <externalReference r:id="rId4"/>
    <externalReference r:id="rId5"/>
    <externalReference r:id="rId6"/>
    <externalReference r:id="rId7"/>
  </externalReferences>
  <definedNames>
    <definedName name="_AMO_XmlVersion" hidden="1">"'1'"</definedName>
    <definedName name="ari" localSheetId="1">#REF!</definedName>
    <definedName name="ari">#REF!</definedName>
    <definedName name="euro" localSheetId="1">#REF!</definedName>
    <definedName name="euro" localSheetId="2">#REF!</definedName>
    <definedName name="euro" localSheetId="0">#REF!</definedName>
    <definedName name="euro">#REF!</definedName>
    <definedName name="lähtötietovuosi_v" localSheetId="1">'[1]Lähtötiedot (M)'!$G$6</definedName>
    <definedName name="lähtötietovuosi_v" localSheetId="2">'[1]Lähtötiedot (M)'!$G$6</definedName>
    <definedName name="lähtötietovuosi_v" localSheetId="0">'[1]Lähtötiedot (M)'!$G$6</definedName>
    <definedName name="lähtötietovuosi_v">'[2]Lähtötiedot (M)'!$G$6</definedName>
    <definedName name="lähtövuosi">'[3]Lähtötiedot (E)'!$F$4</definedName>
    <definedName name="PSosuus">'[4]Keva Harjoitus'!$P$8</definedName>
    <definedName name="_xlnm.Print_Area" localSheetId="1">MYEL!$A$1:$I$62</definedName>
    <definedName name="_xlnm.Print_Area" localSheetId="2">VEKL!$A$1:$I$42</definedName>
    <definedName name="_xlnm.Print_Area" localSheetId="0">YEL!$A$1:$I$66</definedName>
    <definedName name="vakavarID">[4]käyttöliittymä!#REF!</definedName>
    <definedName name="ViimeKvartaali">[4]käyttöliittymä!#REF!</definedName>
    <definedName name="Z_1C1C2D58_1425_46A1_B2CB_E5FD90BC63BE_.wvu.PrintArea" localSheetId="1" hidden="1">MYEL!$A$1:$I$4</definedName>
    <definedName name="Z_1C1C2D58_1425_46A1_B2CB_E5FD90BC63BE_.wvu.PrintArea" localSheetId="0" hidden="1">YEL!$A$1:$I$50</definedName>
  </definedNames>
  <calcPr calcId="191028"/>
  <customWorkbookViews>
    <customWorkbookView name="Kuvaus" guid="{1C1C2D58-1425-46A1-B2CB-E5FD90BC63BE}" maximized="1" xWindow="1272" yWindow="-8" windowWidth="1296" windowHeight="1010" tabRatio="709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3" l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28" i="13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</calcChain>
</file>

<file path=xl/sharedStrings.xml><?xml version="1.0" encoding="utf-8"?>
<sst xmlns="http://schemas.openxmlformats.org/spreadsheetml/2006/main" count="124" uniqueCount="62">
  <si>
    <t>Vuosi</t>
  </si>
  <si>
    <t>Työeläkeindeksi</t>
  </si>
  <si>
    <t>Palkkakerroin</t>
  </si>
  <si>
    <t>Työkyvyttö-</t>
  </si>
  <si>
    <t>Vanhuuseläke</t>
  </si>
  <si>
    <t>myyseläke</t>
  </si>
  <si>
    <t>Yhteensä</t>
  </si>
  <si>
    <t>vanhuuseläke</t>
  </si>
  <si>
    <t>Ositt. varh.</t>
  </si>
  <si>
    <t>Kuntoutus-</t>
  </si>
  <si>
    <t>Työura-</t>
  </si>
  <si>
    <t>Perhe-</t>
  </si>
  <si>
    <t>Osa-aika-</t>
  </si>
  <si>
    <t>raha</t>
  </si>
  <si>
    <t>eläke</t>
  </si>
  <si>
    <t>YEL:n valtion osuuden lyhyen aikavälin ennuste</t>
  </si>
  <si>
    <t>Avoimet</t>
  </si>
  <si>
    <t>Eläkemeno*) Hy</t>
  </si>
  <si>
    <t>Maksutulo P</t>
  </si>
  <si>
    <t>Hoitokulu H</t>
  </si>
  <si>
    <t>maksut Pa</t>
  </si>
  <si>
    <t>Rahasto By</t>
  </si>
  <si>
    <t>Työtulosumma</t>
  </si>
  <si>
    <t>Valtion osuus</t>
  </si>
  <si>
    <t>*) Sisältää aiempiin vuosiin kohdistuvia korjauksia.</t>
  </si>
  <si>
    <t>Hoitokulukaavan</t>
  </si>
  <si>
    <t xml:space="preserve">vakuutettujen </t>
  </si>
  <si>
    <t>eläkkeiden</t>
  </si>
  <si>
    <t>lukumäärä</t>
  </si>
  <si>
    <t>Eläkemeno eläkelajeittain, milj. euroa</t>
  </si>
  <si>
    <t>MYEL-valtionosuuden lyhyen aikavälin ennuste</t>
  </si>
  <si>
    <t>Maatalousyrittäjien eläkelaitos Melan tuottama ennuste</t>
  </si>
  <si>
    <t>Eläkemeno</t>
  </si>
  <si>
    <t>Melan maksama</t>
  </si>
  <si>
    <t>Muiden maksama</t>
  </si>
  <si>
    <t>Hoitokulu</t>
  </si>
  <si>
    <t>Maksutulo</t>
  </si>
  <si>
    <t>Valtionosuus</t>
  </si>
  <si>
    <t>Taulukko sisältää vain maatalousyrittäjien MYEL:n</t>
  </si>
  <si>
    <t>Oletukset</t>
  </si>
  <si>
    <t>Perusprosentit</t>
  </si>
  <si>
    <t>&lt; 53-v. ja &gt; 63-v.</t>
  </si>
  <si>
    <t>53 - 63-v.</t>
  </si>
  <si>
    <t>Valtiovarainministeriön mukaiset oletukset</t>
  </si>
  <si>
    <t>Ositt. varhennettu</t>
  </si>
  <si>
    <t>Työkyvyttömyys-</t>
  </si>
  <si>
    <t>Taulukko sisältää vain Melan maksaman maatalousyrittäjien MYEL-eläkemenon perusturvan osalta</t>
  </si>
  <si>
    <t>VEKL:n mukainen eläkemenoennuste</t>
  </si>
  <si>
    <t>VEKL = Laki valtion varoista suoritettavasta eläkkeen korvaamisesta alle kolmivuotiaan lapsen hoidon tai opiskelun ajalta.</t>
  </si>
  <si>
    <t>VEKL:n valtion osuus, milj. euroa</t>
  </si>
  <si>
    <t xml:space="preserve">Eläkemeno </t>
  </si>
  <si>
    <t>VEKL:n mukainen eläkemeno, milj. euroa</t>
  </si>
  <si>
    <t>Taulukko sisältää vain maatalousyrittäjien MYEL:n, luvut miljoonaa euroa</t>
  </si>
  <si>
    <t>Peruslaskelma</t>
  </si>
  <si>
    <t>vakuutettujen</t>
  </si>
  <si>
    <t>Toimitettu sosiaali- ja terveysministeriölle 20.5.2025</t>
  </si>
  <si>
    <t>-</t>
  </si>
  <si>
    <t>(julkaistu 23.5.2025)</t>
  </si>
  <si>
    <t xml:space="preserve">Valtiovarainministeriön mukaiset oletukset 2025-2029, </t>
  </si>
  <si>
    <t>2030-2033 ETK:n valtiovarainministeriön oletuksista jatketut oletukset.</t>
  </si>
  <si>
    <t>STM:lle 20.8.2025 lähetetty VM:n 19.8.2025 indeksioletusten mukaan tehty päivitys</t>
  </si>
  <si>
    <t>(julkaistu 29.8.2025)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</si>
</sst>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1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12" fillId="0" borderId="0"/>
    <xf numFmtId="0" fontId="5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14" fillId="0" borderId="0"/>
    <xf numFmtId="9" fontId="12" fillId="0" borderId="0" applyFont="0" applyFill="0" applyBorder="0" applyAlignment="0" applyProtection="0"/>
    <xf numFmtId="0" fontId="6" fillId="0" borderId="0"/>
    <xf numFmtId="0" fontId="2" fillId="0" borderId="0"/>
    <xf numFmtId="0" fontId="12" fillId="0" borderId="0"/>
    <xf numFmtId="9" fontId="1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6" fillId="0" borderId="0" xfId="0" applyFont="1" applyAlignment="1">
      <alignment horizontal="left"/>
    </xf>
    <xf numFmtId="0" fontId="9" fillId="0" borderId="0" xfId="3" applyFont="1"/>
    <xf numFmtId="14" fontId="8" fillId="0" borderId="0" xfId="3" applyNumberFormat="1" applyFont="1"/>
    <xf numFmtId="0" fontId="6" fillId="0" borderId="0" xfId="3"/>
    <xf numFmtId="0" fontId="10" fillId="0" borderId="0" xfId="3" applyFont="1" applyAlignment="1">
      <alignment horizontal="left"/>
    </xf>
    <xf numFmtId="0" fontId="10" fillId="0" borderId="0" xfId="3" applyFont="1"/>
    <xf numFmtId="0" fontId="6" fillId="0" borderId="1" xfId="3" applyBorder="1" applyAlignment="1">
      <alignment horizontal="center"/>
    </xf>
    <xf numFmtId="0" fontId="6" fillId="0" borderId="1" xfId="3" applyBorder="1" applyAlignment="1">
      <alignment horizontal="right"/>
    </xf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164" fontId="8" fillId="0" borderId="0" xfId="3" applyNumberFormat="1" applyFont="1" applyAlignment="1">
      <alignment horizontal="right"/>
    </xf>
    <xf numFmtId="0" fontId="8" fillId="0" borderId="0" xfId="3" applyFont="1"/>
    <xf numFmtId="164" fontId="6" fillId="0" borderId="0" xfId="3" applyNumberFormat="1"/>
    <xf numFmtId="0" fontId="6" fillId="0" borderId="0" xfId="3" applyAlignment="1">
      <alignment horizontal="right"/>
    </xf>
    <xf numFmtId="0" fontId="11" fillId="0" borderId="0" xfId="3" applyFont="1"/>
    <xf numFmtId="0" fontId="8" fillId="0" borderId="0" xfId="3" applyFont="1" applyAlignment="1">
      <alignment horizontal="right"/>
    </xf>
    <xf numFmtId="3" fontId="9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6" fillId="0" borderId="0" xfId="3" applyAlignment="1">
      <alignment horizontal="left"/>
    </xf>
    <xf numFmtId="0" fontId="13" fillId="0" borderId="0" xfId="3" applyFont="1"/>
    <xf numFmtId="1" fontId="9" fillId="0" borderId="0" xfId="3" applyNumberFormat="1" applyFont="1" applyAlignment="1">
      <alignment horizontal="right"/>
    </xf>
    <xf numFmtId="1" fontId="8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64" fontId="8" fillId="0" borderId="1" xfId="3" applyNumberFormat="1" applyFont="1" applyBorder="1" applyAlignment="1">
      <alignment horizontal="right"/>
    </xf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164" fontId="6" fillId="0" borderId="0" xfId="13" applyNumberFormat="1"/>
    <xf numFmtId="14" fontId="8" fillId="0" borderId="0" xfId="13" applyNumberFormat="1" applyFont="1"/>
    <xf numFmtId="0" fontId="10" fillId="0" borderId="0" xfId="13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/>
    <xf numFmtId="164" fontId="8" fillId="0" borderId="3" xfId="3" applyNumberFormat="1" applyFont="1" applyBorder="1" applyAlignment="1">
      <alignment horizontal="right"/>
    </xf>
    <xf numFmtId="2" fontId="6" fillId="0" borderId="0" xfId="3" applyNumberFormat="1"/>
    <xf numFmtId="0" fontId="6" fillId="0" borderId="4" xfId="3" applyBorder="1"/>
    <xf numFmtId="166" fontId="9" fillId="0" borderId="0" xfId="3" applyNumberFormat="1" applyFont="1" applyAlignment="1">
      <alignment horizontal="right"/>
    </xf>
    <xf numFmtId="10" fontId="9" fillId="0" borderId="0" xfId="3" applyNumberFormat="1" applyFont="1" applyAlignment="1">
      <alignment horizontal="right"/>
    </xf>
    <xf numFmtId="166" fontId="8" fillId="0" borderId="0" xfId="3" applyNumberFormat="1" applyFont="1" applyAlignment="1">
      <alignment horizontal="right"/>
    </xf>
    <xf numFmtId="10" fontId="8" fillId="0" borderId="0" xfId="3" applyNumberFormat="1" applyFont="1" applyAlignment="1">
      <alignment horizontal="right"/>
    </xf>
    <xf numFmtId="0" fontId="13" fillId="0" borderId="0" xfId="0" applyFont="1"/>
    <xf numFmtId="0" fontId="13" fillId="0" borderId="0" xfId="4" applyFont="1"/>
    <xf numFmtId="0" fontId="8" fillId="0" borderId="3" xfId="3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165" fontId="9" fillId="0" borderId="0" xfId="3" applyNumberFormat="1" applyFont="1" applyAlignment="1">
      <alignment horizontal="right"/>
    </xf>
    <xf numFmtId="165" fontId="8" fillId="0" borderId="0" xfId="3" applyNumberFormat="1" applyFont="1" applyAlignment="1">
      <alignment horizontal="right"/>
    </xf>
    <xf numFmtId="3" fontId="8" fillId="0" borderId="3" xfId="3" applyNumberFormat="1" applyFont="1" applyBorder="1" applyAlignment="1">
      <alignment horizontal="right"/>
    </xf>
    <xf numFmtId="165" fontId="8" fillId="0" borderId="3" xfId="3" applyNumberFormat="1" applyFont="1" applyBorder="1" applyAlignment="1">
      <alignment horizontal="right"/>
    </xf>
    <xf numFmtId="1" fontId="8" fillId="0" borderId="3" xfId="3" applyNumberFormat="1" applyFont="1" applyBorder="1" applyAlignment="1">
      <alignment horizontal="right"/>
    </xf>
    <xf numFmtId="14" fontId="6" fillId="0" borderId="0" xfId="3" applyNumberFormat="1"/>
    <xf numFmtId="0" fontId="9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4" fontId="6" fillId="0" borderId="0" xfId="3" applyNumberFormat="1"/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0" fontId="0" fillId="0" borderId="0" xfId="0" applyAlignment="1">
      <alignment horizontal="center"/>
    </xf>
  </cellXfs>
  <cellStyles count="18">
    <cellStyle name="Normaali" xfId="0" builtinId="0"/>
    <cellStyle name="Normaali 10" xfId="9" xr:uid="{F848111C-99CF-460B-94D0-13C710139496}"/>
    <cellStyle name="Normaali 10 2" xfId="13" xr:uid="{BB0A46E5-B401-4BE4-B4DB-9BE62773447B}"/>
    <cellStyle name="Normaali 12" xfId="5" xr:uid="{00000000-0005-0000-0000-000001000000}"/>
    <cellStyle name="Normaali 2" xfId="1" xr:uid="{00000000-0005-0000-0000-000002000000}"/>
    <cellStyle name="Normaali 2 2 2" xfId="3" xr:uid="{00000000-0005-0000-0000-000003000000}"/>
    <cellStyle name="Normaali 3" xfId="11" xr:uid="{BE2F3DDB-8A94-4489-A44A-0C5E819F7123}"/>
    <cellStyle name="Normaali 4 2 2 2" xfId="4" xr:uid="{00000000-0005-0000-0000-000004000000}"/>
    <cellStyle name="Normaali 4 2 2 2 2" xfId="10" xr:uid="{6D758732-AC76-4A17-9DF4-741995264CEE}"/>
    <cellStyle name="Normaali 4 2 2 2 3" xfId="7" xr:uid="{00000000-0005-0000-0000-000005000000}"/>
    <cellStyle name="Normaali 4 2 2 2 3 2" xfId="17" xr:uid="{5EEBEC81-D0B0-4CD3-A597-B8ED4E6C3944}"/>
    <cellStyle name="Normaali 4 2 2 2 4" xfId="14" xr:uid="{D82B25CC-26D8-4745-B0E1-E08D78C6DCBE}"/>
    <cellStyle name="Normaali 4 3 2 2" xfId="6" xr:uid="{00000000-0005-0000-0000-000006000000}"/>
    <cellStyle name="Normal 2" xfId="15" xr:uid="{D46D3991-997C-49D0-B8C1-C0F74E3D7E27}"/>
    <cellStyle name="Percent 2" xfId="16" xr:uid="{CDF63820-2E98-4B21-BA3C-6E8068B4E1BF}"/>
    <cellStyle name="Prosenttia 2" xfId="2" xr:uid="{00000000-0005-0000-0000-000008000000}"/>
    <cellStyle name="Prosenttia 2 2" xfId="12" xr:uid="{ECD00B78-D678-4840-86B3-12CAE2BFF8B0}"/>
    <cellStyle name="Prosenttia 3" xfId="8" xr:uid="{147E19EF-E960-49A2-8A0C-9A34D373DE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tk.fi/Suunnittelu%20ja%20laskentaosasto/Vastuunjako/ennusteet/Lyhytennuste/Lyhyen%20aikav&#228;lin%20maksutasoennuste%20v=2004%20p&#228;iv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.dcfisi02.etk.local\Yhteiset\Suunnittelu%20ja%20laskentaosasto\Vastuunjako\ennusteet\Lyhytennuste\Lyhyen%20aikav&#228;lin%20maksutasoennuste%20v=2004%20p&#228;iv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YELennuste\Lyhytennuste\Lyhyen%20aikav&#228;lin%20maksutasoennuste%20v=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VMY\Ennuste\Ennusteprojekti2017-2020\VBA-makrot\TyEL-rahoitus\Rahoitusennuste%203.9%2020210524%20PERU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/>
      <sheetData sheetId="1">
        <row r="4">
          <cell r="F4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abekin kannansiirto"/>
      <sheetName val="käyttöliittymä"/>
      <sheetName val="Syöttö"/>
      <sheetName val="Suureiden selitteet"/>
      <sheetName val="Pohja emeno"/>
      <sheetName val="Eläkemeno"/>
      <sheetName val="Pohja rahoitus"/>
      <sheetName val="Tulokset Järjestelmätasolla"/>
      <sheetName val="Tulokset laitostasolla"/>
      <sheetName val="palkkasumma"/>
      <sheetName val="ve-vastuut"/>
      <sheetName val="EVRM"/>
      <sheetName val="ve-vastuut2"/>
      <sheetName val="Keva Harjoitus"/>
      <sheetName val="TuloksetKevaHarj"/>
      <sheetName val="Ta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P8">
            <v>0.30882029705460023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>
    <pageSetUpPr fitToPage="1"/>
  </sheetPr>
  <dimension ref="A1:M66"/>
  <sheetViews>
    <sheetView tabSelected="1" topLeftCell="A49" zoomScaleNormal="100" workbookViewId="0">
      <selection activeCell="E11" sqref="E11"/>
    </sheetView>
  </sheetViews>
  <sheetFormatPr defaultColWidth="9.26953125" defaultRowHeight="12.5"/>
  <cols>
    <col min="1" max="1" width="6" style="4" customWidth="1"/>
    <col min="2" max="9" width="13.54296875" style="4" customWidth="1"/>
    <col min="10" max="10" width="15" style="4" customWidth="1"/>
    <col min="11" max="12" width="9.26953125" style="4"/>
    <col min="13" max="13" width="8.90625" style="4" customWidth="1"/>
    <col min="14" max="16384" width="9.26953125" style="4"/>
  </cols>
  <sheetData>
    <row r="1" spans="1:13" ht="14">
      <c r="A1" s="2" t="s">
        <v>15</v>
      </c>
      <c r="B1" s="2"/>
      <c r="G1" s="3">
        <v>45889</v>
      </c>
      <c r="H1" s="13" t="s">
        <v>61</v>
      </c>
    </row>
    <row r="2" spans="1:13" ht="13">
      <c r="A2" s="31" t="s">
        <v>60</v>
      </c>
      <c r="G2" s="40"/>
    </row>
    <row r="3" spans="1:13" ht="13">
      <c r="A3" s="31"/>
      <c r="G3" s="41"/>
    </row>
    <row r="4" spans="1:13">
      <c r="A4" s="1"/>
    </row>
    <row r="5" spans="1:13">
      <c r="A5" s="1"/>
    </row>
    <row r="6" spans="1:13">
      <c r="A6" s="27"/>
      <c r="E6" s="27"/>
      <c r="F6" s="15"/>
      <c r="H6" s="15"/>
      <c r="I6" s="15"/>
    </row>
    <row r="7" spans="1:13">
      <c r="A7" s="27"/>
      <c r="B7" s="15"/>
      <c r="C7" s="15"/>
      <c r="D7" s="15"/>
      <c r="E7" s="15" t="s">
        <v>16</v>
      </c>
      <c r="F7" s="15"/>
      <c r="G7" s="15"/>
      <c r="H7" s="15"/>
    </row>
    <row r="8" spans="1:13">
      <c r="A8" s="7" t="s">
        <v>0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L8" s="52"/>
    </row>
    <row r="9" spans="1:13" ht="14">
      <c r="A9" s="9">
        <v>2021</v>
      </c>
      <c r="B9" s="10">
        <v>1380.9329606599999</v>
      </c>
      <c r="C9" s="10">
        <v>1072.4534510000001</v>
      </c>
      <c r="D9" s="10">
        <v>60.164096000000001</v>
      </c>
      <c r="E9" s="10">
        <v>86.028491000000002</v>
      </c>
      <c r="F9" s="10">
        <v>1089.7437635872386</v>
      </c>
      <c r="G9" s="10">
        <v>4638.0195400000002</v>
      </c>
      <c r="H9" s="10">
        <v>377.21768807276135</v>
      </c>
      <c r="L9" s="52"/>
    </row>
    <row r="10" spans="1:13" ht="14">
      <c r="A10" s="9">
        <v>2022</v>
      </c>
      <c r="B10" s="10">
        <v>1440.3671924205867</v>
      </c>
      <c r="C10" s="10">
        <v>1108.2276440000001</v>
      </c>
      <c r="D10" s="10">
        <v>61.685808000000002</v>
      </c>
      <c r="E10" s="10">
        <v>86.863122000000004</v>
      </c>
      <c r="F10" s="10">
        <v>1124.9322897052298</v>
      </c>
      <c r="G10" s="10">
        <v>4775.0234970000001</v>
      </c>
      <c r="H10" s="10">
        <v>402.29802326336454</v>
      </c>
      <c r="I10" s="14"/>
      <c r="L10" s="52"/>
    </row>
    <row r="11" spans="1:13" ht="14">
      <c r="A11" s="9">
        <v>2023</v>
      </c>
      <c r="B11" s="10">
        <v>1579.8606885922159</v>
      </c>
      <c r="C11" s="10">
        <v>1149.9983130000001</v>
      </c>
      <c r="D11" s="10">
        <v>61.529614000000002</v>
      </c>
      <c r="E11" s="10">
        <v>90.318836000000005</v>
      </c>
      <c r="F11" s="10">
        <v>1165.727524069295</v>
      </c>
      <c r="G11" s="10">
        <v>4965.2990470000004</v>
      </c>
      <c r="H11" s="10">
        <v>504.45371634486099</v>
      </c>
      <c r="I11" s="14"/>
      <c r="L11" s="52"/>
    </row>
    <row r="12" spans="1:13" ht="14">
      <c r="A12" s="9">
        <v>2024</v>
      </c>
      <c r="B12" s="10">
        <v>1698.7067431274306</v>
      </c>
      <c r="C12" s="10">
        <v>1239.1594669999999</v>
      </c>
      <c r="D12" s="10">
        <v>62.243993000000003</v>
      </c>
      <c r="E12" s="10">
        <v>102.242746</v>
      </c>
      <c r="F12" s="10">
        <v>1254.1694744246254</v>
      </c>
      <c r="G12" s="10">
        <v>5330.071344</v>
      </c>
      <c r="H12" s="10">
        <v>546.78001498000003</v>
      </c>
      <c r="I12" s="14"/>
      <c r="L12" s="52"/>
      <c r="M12" s="34"/>
    </row>
    <row r="13" spans="1:13" ht="14">
      <c r="A13" s="11">
        <v>2025</v>
      </c>
      <c r="B13" s="12">
        <v>1747.0490000000002</v>
      </c>
      <c r="C13" s="12">
        <v>1255.8025874522189</v>
      </c>
      <c r="D13" s="12">
        <v>63.593634377182312</v>
      </c>
      <c r="E13" s="12">
        <v>111.19724740818835</v>
      </c>
      <c r="F13" s="12">
        <v>1280.7319082753263</v>
      </c>
      <c r="G13" s="12">
        <v>5429.155145968457</v>
      </c>
      <c r="H13" s="12">
        <v>577.51433913286223</v>
      </c>
      <c r="I13" s="14"/>
      <c r="L13" s="52"/>
      <c r="M13" s="34"/>
    </row>
    <row r="14" spans="1:13" ht="14">
      <c r="A14" s="11">
        <v>2026</v>
      </c>
      <c r="B14" s="12">
        <v>1789.8510000000001</v>
      </c>
      <c r="C14" s="12">
        <v>1284.6750016018962</v>
      </c>
      <c r="D14" s="12">
        <v>64.826629038046846</v>
      </c>
      <c r="E14" s="12">
        <v>120.74713775871454</v>
      </c>
      <c r="F14" s="12">
        <v>1317.1710156968204</v>
      </c>
      <c r="G14" s="12">
        <v>5593.7740533902506</v>
      </c>
      <c r="H14" s="12">
        <v>593.42712206189435</v>
      </c>
      <c r="I14" s="14"/>
      <c r="J14" s="14"/>
      <c r="L14" s="52"/>
      <c r="M14" s="34"/>
    </row>
    <row r="15" spans="1:13" ht="14">
      <c r="A15" s="11">
        <v>2027</v>
      </c>
      <c r="B15" s="12">
        <v>1849.89</v>
      </c>
      <c r="C15" s="12">
        <v>1330.5592360027947</v>
      </c>
      <c r="D15" s="12">
        <v>66.238661780892855</v>
      </c>
      <c r="E15" s="12">
        <v>130.01793790671692</v>
      </c>
      <c r="F15" s="12">
        <v>1370.1305324202669</v>
      </c>
      <c r="G15" s="12">
        <v>5787.9228217306818</v>
      </c>
      <c r="H15" s="12">
        <v>609.77740548644988</v>
      </c>
      <c r="I15" s="14"/>
      <c r="L15" s="52"/>
      <c r="M15" s="34"/>
    </row>
    <row r="16" spans="1:13" ht="14">
      <c r="A16" s="11">
        <v>2028</v>
      </c>
      <c r="B16" s="12">
        <v>1923.096</v>
      </c>
      <c r="C16" s="12">
        <v>1361.5447876904032</v>
      </c>
      <c r="D16" s="12">
        <v>67.814343008325977</v>
      </c>
      <c r="E16" s="12">
        <v>137.51118070419966</v>
      </c>
      <c r="F16" s="12">
        <v>1407.6733287333927</v>
      </c>
      <c r="G16" s="12">
        <v>5931.3637905992719</v>
      </c>
      <c r="H16" s="12">
        <v>652.93385197080715</v>
      </c>
      <c r="I16" s="14"/>
      <c r="J16" s="14"/>
      <c r="L16" s="52"/>
      <c r="M16" s="34"/>
    </row>
    <row r="17" spans="1:13" ht="14">
      <c r="A17" s="11">
        <v>2029</v>
      </c>
      <c r="B17" s="12">
        <v>2002.0909999999999</v>
      </c>
      <c r="C17" s="12">
        <v>1404.0615170501787</v>
      </c>
      <c r="D17" s="12">
        <v>69.490282404530632</v>
      </c>
      <c r="E17" s="12">
        <v>141.03986495361326</v>
      </c>
      <c r="F17" s="12">
        <v>1454.1967127140501</v>
      </c>
      <c r="G17" s="12">
        <v>6133.652485406411</v>
      </c>
      <c r="H17" s="12">
        <v>688.93415223956299</v>
      </c>
      <c r="I17" s="14"/>
      <c r="L17" s="52"/>
      <c r="M17" s="34"/>
    </row>
    <row r="18" spans="1:13" ht="14">
      <c r="A18" s="11">
        <v>2030</v>
      </c>
      <c r="B18" s="12">
        <v>2076.69</v>
      </c>
      <c r="C18" s="12">
        <v>1482.9114360788476</v>
      </c>
      <c r="D18" s="12">
        <v>71.387794420439164</v>
      </c>
      <c r="E18" s="12">
        <v>145.95350312248132</v>
      </c>
      <c r="F18" s="12">
        <v>1532.253265363373</v>
      </c>
      <c r="G18" s="12">
        <v>6472.7383204795124</v>
      </c>
      <c r="H18" s="12">
        <v>690.32165736622869</v>
      </c>
      <c r="I18" s="14"/>
      <c r="J18" s="14"/>
      <c r="L18" s="52"/>
      <c r="M18" s="34"/>
    </row>
    <row r="19" spans="1:13" ht="14">
      <c r="A19" s="11">
        <v>2031</v>
      </c>
      <c r="B19" s="12">
        <v>2147.8270000000002</v>
      </c>
      <c r="C19" s="12">
        <v>1535.3698016289916</v>
      </c>
      <c r="D19" s="12">
        <v>73.758941489716534</v>
      </c>
      <c r="E19" s="12">
        <v>151.43465990912534</v>
      </c>
      <c r="F19" s="12">
        <v>1585.3048772957031</v>
      </c>
      <c r="G19" s="12">
        <v>6697.6843515678238</v>
      </c>
      <c r="H19" s="12">
        <v>713.95678261342243</v>
      </c>
      <c r="I19" s="14"/>
      <c r="L19" s="52"/>
      <c r="M19" s="34"/>
    </row>
    <row r="20" spans="1:13" ht="14">
      <c r="A20" s="11">
        <v>2032</v>
      </c>
      <c r="B20" s="12">
        <v>2217.172</v>
      </c>
      <c r="C20" s="12">
        <v>1575.5881824146954</v>
      </c>
      <c r="D20" s="12">
        <v>76.0990682816809</v>
      </c>
      <c r="E20" s="12">
        <v>156.73122583993671</v>
      </c>
      <c r="F20" s="12">
        <v>1626.6945136666313</v>
      </c>
      <c r="G20" s="12">
        <v>6870.2609560055562</v>
      </c>
      <c r="H20" s="12">
        <v>747.20871217330546</v>
      </c>
      <c r="I20" s="14"/>
      <c r="J20" s="14"/>
      <c r="L20" s="52"/>
      <c r="M20" s="34"/>
    </row>
    <row r="21" spans="1:13" ht="14">
      <c r="A21" s="11">
        <v>2033</v>
      </c>
      <c r="B21" s="12">
        <v>2286.2249999999999</v>
      </c>
      <c r="C21" s="12">
        <v>1606.9422882581223</v>
      </c>
      <c r="D21" s="12">
        <v>78.500733278175417</v>
      </c>
      <c r="E21" s="12">
        <v>161.74134171322589</v>
      </c>
      <c r="F21" s="12">
        <v>1659.1185374641686</v>
      </c>
      <c r="G21" s="12">
        <v>7004.9415710932471</v>
      </c>
      <c r="H21" s="12">
        <v>788.84780424905716</v>
      </c>
      <c r="I21" s="14"/>
      <c r="L21" s="52"/>
      <c r="M21" s="34"/>
    </row>
    <row r="22" spans="1:13" ht="14">
      <c r="A22" s="42">
        <v>2034</v>
      </c>
      <c r="B22" s="33">
        <v>2355.752</v>
      </c>
      <c r="C22" s="33">
        <v>1638.7190287529349</v>
      </c>
      <c r="D22" s="33">
        <v>80.968663548433</v>
      </c>
      <c r="E22" s="33">
        <v>166.43884717893843</v>
      </c>
      <c r="F22" s="33">
        <v>1691.554470904756</v>
      </c>
      <c r="G22" s="33">
        <v>7142.3327142135213</v>
      </c>
      <c r="H22" s="33">
        <v>830.63637627418234</v>
      </c>
      <c r="I22" s="14"/>
      <c r="J22" s="14"/>
      <c r="M22" s="34"/>
    </row>
    <row r="23" spans="1:13">
      <c r="A23" s="4" t="s">
        <v>24</v>
      </c>
      <c r="J23" s="14"/>
    </row>
    <row r="26" spans="1:13" ht="15.5">
      <c r="I26" s="16"/>
    </row>
    <row r="27" spans="1:13" ht="15.5">
      <c r="B27" s="4" t="s">
        <v>25</v>
      </c>
      <c r="C27" s="4" t="s">
        <v>25</v>
      </c>
      <c r="I27" s="16"/>
    </row>
    <row r="28" spans="1:13" ht="15.5">
      <c r="A28" s="27"/>
      <c r="B28" s="15" t="s">
        <v>26</v>
      </c>
      <c r="C28" s="15" t="s">
        <v>27</v>
      </c>
      <c r="E28" s="32" t="s">
        <v>39</v>
      </c>
      <c r="F28" s="32"/>
      <c r="I28" s="16"/>
    </row>
    <row r="29" spans="1:13" ht="15.5">
      <c r="A29" s="7" t="s">
        <v>0</v>
      </c>
      <c r="B29" s="8" t="s">
        <v>28</v>
      </c>
      <c r="C29" s="8" t="s">
        <v>28</v>
      </c>
      <c r="E29" s="43" t="s">
        <v>2</v>
      </c>
      <c r="F29" s="43" t="s">
        <v>1</v>
      </c>
      <c r="I29" s="16"/>
    </row>
    <row r="30" spans="1:13" ht="15.5">
      <c r="A30" s="9">
        <v>2021</v>
      </c>
      <c r="B30" s="18">
        <v>245813</v>
      </c>
      <c r="C30" s="18">
        <v>142897</v>
      </c>
      <c r="E30" s="44">
        <v>1.4650000000000001</v>
      </c>
      <c r="F30" s="22">
        <v>2631</v>
      </c>
      <c r="I30" s="16"/>
    </row>
    <row r="31" spans="1:13" ht="15.5">
      <c r="A31" s="9">
        <v>2022</v>
      </c>
      <c r="B31" s="18">
        <v>252991</v>
      </c>
      <c r="C31" s="18">
        <v>147103</v>
      </c>
      <c r="E31" s="44">
        <v>1.5009999999999999</v>
      </c>
      <c r="F31" s="22">
        <v>2691</v>
      </c>
      <c r="I31" s="16"/>
    </row>
    <row r="32" spans="1:13" ht="15.5">
      <c r="A32" s="9">
        <v>2023</v>
      </c>
      <c r="B32" s="18">
        <v>251996</v>
      </c>
      <c r="C32" s="18">
        <v>147041</v>
      </c>
      <c r="E32" s="44">
        <v>1.5580000000000001</v>
      </c>
      <c r="F32" s="22">
        <v>2874</v>
      </c>
      <c r="I32" s="16"/>
    </row>
    <row r="33" spans="1:11" ht="15.5">
      <c r="A33" s="9">
        <v>2024</v>
      </c>
      <c r="B33" s="18">
        <v>253989</v>
      </c>
      <c r="C33" s="18">
        <v>148609</v>
      </c>
      <c r="E33" s="44">
        <v>1.637</v>
      </c>
      <c r="F33" s="22">
        <v>3037</v>
      </c>
      <c r="I33" s="16"/>
    </row>
    <row r="34" spans="1:11" ht="15.5">
      <c r="A34" s="11">
        <v>2025</v>
      </c>
      <c r="B34" s="19">
        <v>255507.91462108181</v>
      </c>
      <c r="C34" s="19">
        <v>150851.308851004</v>
      </c>
      <c r="E34" s="44">
        <v>1.673</v>
      </c>
      <c r="F34" s="22">
        <v>3077</v>
      </c>
      <c r="I34" s="16"/>
    </row>
    <row r="35" spans="1:11" ht="15.5">
      <c r="A35" s="11">
        <v>2026</v>
      </c>
      <c r="B35" s="19">
        <v>255965.8451615099</v>
      </c>
      <c r="C35" s="19">
        <v>153301.56138458507</v>
      </c>
      <c r="E35" s="45">
        <v>1.7110000000000001</v>
      </c>
      <c r="F35" s="23">
        <v>3102</v>
      </c>
      <c r="I35" s="16"/>
    </row>
    <row r="36" spans="1:11" ht="15.5">
      <c r="A36" s="11">
        <v>2027</v>
      </c>
      <c r="B36" s="19">
        <v>255682.56066052054</v>
      </c>
      <c r="C36" s="19">
        <v>155486.57666607169</v>
      </c>
      <c r="E36" s="45">
        <v>1.7649999999999999</v>
      </c>
      <c r="F36" s="23">
        <v>3161</v>
      </c>
      <c r="I36" s="16"/>
    </row>
    <row r="37" spans="1:11" ht="15.5">
      <c r="A37" s="11">
        <v>2028</v>
      </c>
      <c r="B37" s="19">
        <v>255621.82551714397</v>
      </c>
      <c r="C37" s="19">
        <v>158235.67809416764</v>
      </c>
      <c r="E37" s="45">
        <v>1.8129999999999999</v>
      </c>
      <c r="F37" s="23">
        <v>3229</v>
      </c>
      <c r="I37" s="16"/>
    </row>
    <row r="38" spans="1:11" ht="15.5">
      <c r="A38" s="11">
        <v>2029</v>
      </c>
      <c r="B38" s="19">
        <v>255655.36286747199</v>
      </c>
      <c r="C38" s="19">
        <v>161191.21410328781</v>
      </c>
      <c r="E38" s="45">
        <v>1.863</v>
      </c>
      <c r="F38" s="23">
        <v>3300</v>
      </c>
      <c r="I38" s="16"/>
    </row>
    <row r="39" spans="1:11" ht="15.5">
      <c r="A39" s="11">
        <v>2030</v>
      </c>
      <c r="B39" s="19">
        <v>256537.97969158244</v>
      </c>
      <c r="C39" s="19">
        <v>163578.72673253191</v>
      </c>
      <c r="E39" s="45">
        <v>1.915</v>
      </c>
      <c r="F39" s="23">
        <v>3373</v>
      </c>
      <c r="I39" s="16"/>
    </row>
    <row r="40" spans="1:11" ht="15.5">
      <c r="A40" s="11">
        <v>2031</v>
      </c>
      <c r="B40" s="19">
        <v>257229.44870996007</v>
      </c>
      <c r="C40" s="19">
        <v>165550.12274058448</v>
      </c>
      <c r="E40" s="45">
        <v>1.9690000000000001</v>
      </c>
      <c r="F40" s="23">
        <v>3447</v>
      </c>
      <c r="I40" s="16"/>
    </row>
    <row r="41" spans="1:11" ht="15.5">
      <c r="A41" s="11">
        <v>2032</v>
      </c>
      <c r="B41" s="19">
        <v>257782.23109361157</v>
      </c>
      <c r="C41" s="19">
        <v>167208.45543525956</v>
      </c>
      <c r="E41" s="45">
        <v>2.024</v>
      </c>
      <c r="F41" s="23">
        <v>3523</v>
      </c>
      <c r="I41" s="16"/>
      <c r="K41" s="34"/>
    </row>
    <row r="42" spans="1:11" ht="15.5">
      <c r="A42" s="11">
        <v>2033</v>
      </c>
      <c r="B42" s="19">
        <v>258380.13247218757</v>
      </c>
      <c r="C42" s="19">
        <v>168681.45601050614</v>
      </c>
      <c r="E42" s="45">
        <v>2.081</v>
      </c>
      <c r="F42" s="23">
        <v>3601</v>
      </c>
      <c r="I42" s="16"/>
      <c r="K42" s="34"/>
    </row>
    <row r="43" spans="1:11" ht="15.5">
      <c r="A43" s="42">
        <v>2034</v>
      </c>
      <c r="B43" s="46">
        <v>259068.89827637075</v>
      </c>
      <c r="C43" s="46">
        <v>170079.99828036042</v>
      </c>
      <c r="E43" s="47">
        <v>2.1389999999999998</v>
      </c>
      <c r="F43" s="48">
        <v>3680</v>
      </c>
      <c r="I43" s="16"/>
      <c r="K43" s="14"/>
    </row>
    <row r="44" spans="1:11" ht="15.5">
      <c r="E44" s="32" t="s">
        <v>58</v>
      </c>
      <c r="F44" s="32"/>
      <c r="I44" s="16"/>
      <c r="K44" s="14"/>
    </row>
    <row r="45" spans="1:11" ht="15.5">
      <c r="E45" s="4" t="s">
        <v>59</v>
      </c>
      <c r="I45" s="16"/>
      <c r="K45" s="14"/>
    </row>
    <row r="46" spans="1:11" ht="15.5">
      <c r="I46" s="16"/>
      <c r="K46" s="14"/>
    </row>
    <row r="47" spans="1:11" ht="15.5">
      <c r="H47" s="16"/>
      <c r="K47" s="14"/>
    </row>
    <row r="48" spans="1:11">
      <c r="K48" s="14"/>
    </row>
    <row r="49" spans="1:11" ht="13">
      <c r="A49" s="53" t="s">
        <v>29</v>
      </c>
      <c r="B49" s="53"/>
      <c r="C49" s="53"/>
      <c r="D49" s="53"/>
      <c r="E49" s="53"/>
      <c r="F49" s="53"/>
      <c r="G49" s="53"/>
      <c r="H49" s="53"/>
      <c r="K49" s="14"/>
    </row>
    <row r="50" spans="1:11" ht="13">
      <c r="A50" s="6"/>
      <c r="K50" s="14"/>
    </row>
    <row r="51" spans="1:11">
      <c r="A51" s="27"/>
      <c r="B51" s="15"/>
      <c r="C51" s="15" t="s">
        <v>8</v>
      </c>
      <c r="D51" s="15" t="s">
        <v>3</v>
      </c>
      <c r="E51" s="15" t="s">
        <v>9</v>
      </c>
      <c r="F51" s="15" t="s">
        <v>10</v>
      </c>
      <c r="G51" s="15" t="s">
        <v>11</v>
      </c>
      <c r="H51" s="15" t="s">
        <v>12</v>
      </c>
    </row>
    <row r="52" spans="1:11">
      <c r="A52" s="7" t="s">
        <v>0</v>
      </c>
      <c r="B52" s="8" t="s">
        <v>4</v>
      </c>
      <c r="C52" s="8" t="s">
        <v>7</v>
      </c>
      <c r="D52" s="8" t="s">
        <v>5</v>
      </c>
      <c r="E52" s="8" t="s">
        <v>13</v>
      </c>
      <c r="F52" s="8" t="s">
        <v>14</v>
      </c>
      <c r="G52" s="8" t="s">
        <v>14</v>
      </c>
      <c r="H52" s="8" t="s">
        <v>14</v>
      </c>
      <c r="I52" s="8" t="s">
        <v>6</v>
      </c>
    </row>
    <row r="53" spans="1:11" ht="14">
      <c r="A53" s="9">
        <v>2021</v>
      </c>
      <c r="B53" s="10">
        <v>1187.2689539400001</v>
      </c>
      <c r="C53" s="10">
        <v>14.88252142</v>
      </c>
      <c r="D53" s="10">
        <v>75.440221640000004</v>
      </c>
      <c r="E53" s="10">
        <v>7.3778161100000004</v>
      </c>
      <c r="F53" s="10">
        <v>4.6878160000000002E-2</v>
      </c>
      <c r="G53" s="10">
        <v>95.542678100000003</v>
      </c>
      <c r="H53" s="10">
        <v>0.37389128999999999</v>
      </c>
      <c r="I53" s="10">
        <v>1380.9329606599999</v>
      </c>
    </row>
    <row r="54" spans="1:11" ht="14">
      <c r="A54" s="9">
        <v>2022</v>
      </c>
      <c r="B54" s="10">
        <v>1241.9013721905862</v>
      </c>
      <c r="C54" s="10">
        <v>17.389018660000001</v>
      </c>
      <c r="D54" s="10">
        <v>75.194277869999993</v>
      </c>
      <c r="E54" s="10">
        <v>5.9793217199999997</v>
      </c>
      <c r="F54" s="10">
        <v>6.1521510000000001E-2</v>
      </c>
      <c r="G54" s="10">
        <v>99.63829054</v>
      </c>
      <c r="H54" s="10">
        <v>0.20338993000000002</v>
      </c>
      <c r="I54" s="10">
        <v>1440.3671924205867</v>
      </c>
    </row>
    <row r="55" spans="1:11" ht="14">
      <c r="A55" s="9">
        <v>2023</v>
      </c>
      <c r="B55" s="10">
        <v>1361.4189063900001</v>
      </c>
      <c r="C55" s="10">
        <v>28.068668260000003</v>
      </c>
      <c r="D55" s="10">
        <v>79.469143979999998</v>
      </c>
      <c r="E55" s="10">
        <v>5.2851529400000006</v>
      </c>
      <c r="F55" s="10">
        <v>9.7269070000000013E-2</v>
      </c>
      <c r="G55" s="10">
        <v>106.22097069999997</v>
      </c>
      <c r="H55" s="10">
        <v>1.1556729999999996E-2</v>
      </c>
      <c r="I55" s="10">
        <v>1579.8606885922159</v>
      </c>
    </row>
    <row r="56" spans="1:11" ht="14">
      <c r="A56" s="9">
        <v>2024</v>
      </c>
      <c r="B56" s="10">
        <v>1462.9418227074307</v>
      </c>
      <c r="C56" s="10">
        <v>34.335842749999998</v>
      </c>
      <c r="D56" s="10">
        <v>83.945966189999979</v>
      </c>
      <c r="E56" s="10">
        <v>5.1596145999999994</v>
      </c>
      <c r="F56" s="10">
        <v>0.14997694999999997</v>
      </c>
      <c r="G56" s="10">
        <v>112.18172505</v>
      </c>
      <c r="H56" s="10">
        <v>-8.2051199999999998E-3</v>
      </c>
      <c r="I56" s="10">
        <v>1698.7067431274306</v>
      </c>
    </row>
    <row r="57" spans="1:11" ht="14">
      <c r="A57" s="11">
        <v>2025</v>
      </c>
      <c r="B57" s="12">
        <v>1504.271</v>
      </c>
      <c r="C57" s="12">
        <v>39.918999999999997</v>
      </c>
      <c r="D57" s="12">
        <v>85.093999999999994</v>
      </c>
      <c r="E57" s="12">
        <v>5.2279999999999998</v>
      </c>
      <c r="F57" s="12">
        <v>0.255</v>
      </c>
      <c r="G57" s="12">
        <v>112.282</v>
      </c>
      <c r="H57" s="12">
        <v>0</v>
      </c>
      <c r="I57" s="12">
        <v>1747.0490000000002</v>
      </c>
    </row>
    <row r="58" spans="1:11" ht="14">
      <c r="A58" s="11">
        <v>2026</v>
      </c>
      <c r="B58" s="12">
        <v>1544.307</v>
      </c>
      <c r="C58" s="12">
        <v>34.94</v>
      </c>
      <c r="D58" s="12">
        <v>89.96</v>
      </c>
      <c r="E58" s="12">
        <v>5.258</v>
      </c>
      <c r="F58" s="12">
        <v>0.16400000000000001</v>
      </c>
      <c r="G58" s="12">
        <v>115.22199999999999</v>
      </c>
      <c r="H58" s="12">
        <v>0</v>
      </c>
      <c r="I58" s="12">
        <v>1789.8510000000001</v>
      </c>
    </row>
    <row r="59" spans="1:11" ht="14">
      <c r="A59" s="11">
        <v>2027</v>
      </c>
      <c r="B59" s="12">
        <v>1600.922</v>
      </c>
      <c r="C59" s="12">
        <v>31.699000000000002</v>
      </c>
      <c r="D59" s="12">
        <v>92.512</v>
      </c>
      <c r="E59" s="12">
        <v>5.34</v>
      </c>
      <c r="F59" s="12">
        <v>0.13900000000000001</v>
      </c>
      <c r="G59" s="12">
        <v>119.27800000000001</v>
      </c>
      <c r="H59" s="12">
        <v>0</v>
      </c>
      <c r="I59" s="12">
        <v>1849.89</v>
      </c>
    </row>
    <row r="60" spans="1:11" ht="14">
      <c r="A60" s="11">
        <v>2028</v>
      </c>
      <c r="B60" s="12">
        <v>1669.982</v>
      </c>
      <c r="C60" s="12">
        <v>30.364000000000001</v>
      </c>
      <c r="D60" s="12">
        <v>93.046999999999997</v>
      </c>
      <c r="E60" s="12">
        <v>5.4539999999999997</v>
      </c>
      <c r="F60" s="12">
        <v>0.15</v>
      </c>
      <c r="G60" s="12">
        <v>124.099</v>
      </c>
      <c r="H60" s="12">
        <v>0</v>
      </c>
      <c r="I60" s="12">
        <v>1923.096</v>
      </c>
    </row>
    <row r="61" spans="1:11" ht="14">
      <c r="A61" s="11">
        <v>2029</v>
      </c>
      <c r="B61" s="12">
        <v>1744.65</v>
      </c>
      <c r="C61" s="12">
        <v>29.309000000000001</v>
      </c>
      <c r="D61" s="12">
        <v>93.210999999999999</v>
      </c>
      <c r="E61" s="12">
        <v>5.5880000000000001</v>
      </c>
      <c r="F61" s="12">
        <v>0.17699999999999999</v>
      </c>
      <c r="G61" s="12">
        <v>129.15600000000001</v>
      </c>
      <c r="H61" s="12">
        <v>0</v>
      </c>
      <c r="I61" s="12">
        <v>2002.0909999999999</v>
      </c>
    </row>
    <row r="62" spans="1:11" ht="14">
      <c r="A62" s="11">
        <v>2030</v>
      </c>
      <c r="B62" s="12">
        <v>1814.0309999999999</v>
      </c>
      <c r="C62" s="12">
        <v>27.521999999999998</v>
      </c>
      <c r="D62" s="12">
        <v>95.367999999999995</v>
      </c>
      <c r="E62" s="12">
        <v>5.7469999999999999</v>
      </c>
      <c r="F62" s="12">
        <v>0.187</v>
      </c>
      <c r="G62" s="12">
        <v>133.83500000000001</v>
      </c>
      <c r="H62" s="12">
        <v>0</v>
      </c>
      <c r="I62" s="12">
        <v>2076.69</v>
      </c>
    </row>
    <row r="63" spans="1:11" ht="14">
      <c r="A63" s="11">
        <v>2031</v>
      </c>
      <c r="B63" s="12">
        <v>1879.248</v>
      </c>
      <c r="C63" s="12">
        <v>26.85</v>
      </c>
      <c r="D63" s="12">
        <v>97.653000000000006</v>
      </c>
      <c r="E63" s="12">
        <v>5.8739999999999997</v>
      </c>
      <c r="F63" s="12">
        <v>0.16700000000000001</v>
      </c>
      <c r="G63" s="12">
        <v>138.035</v>
      </c>
      <c r="H63" s="12">
        <v>0</v>
      </c>
      <c r="I63" s="12">
        <v>2147.8270000000002</v>
      </c>
    </row>
    <row r="64" spans="1:11" ht="14">
      <c r="A64" s="11">
        <v>2032</v>
      </c>
      <c r="B64" s="12">
        <v>1942.9490000000001</v>
      </c>
      <c r="C64" s="12">
        <v>26.298999999999999</v>
      </c>
      <c r="D64" s="12">
        <v>99.599000000000004</v>
      </c>
      <c r="E64" s="12">
        <v>6.0019999999999998</v>
      </c>
      <c r="F64" s="12">
        <v>0.16</v>
      </c>
      <c r="G64" s="12">
        <v>142.16300000000001</v>
      </c>
      <c r="H64" s="12">
        <v>0</v>
      </c>
      <c r="I64" s="12">
        <v>2217.172</v>
      </c>
    </row>
    <row r="65" spans="1:9" ht="14">
      <c r="A65" s="11">
        <v>2033</v>
      </c>
      <c r="B65" s="12">
        <v>2005.5519999999999</v>
      </c>
      <c r="C65" s="12">
        <v>25.937000000000001</v>
      </c>
      <c r="D65" s="12">
        <v>102.226</v>
      </c>
      <c r="E65" s="12">
        <v>6.133</v>
      </c>
      <c r="F65" s="12">
        <v>0.159</v>
      </c>
      <c r="G65" s="12">
        <v>146.21799999999999</v>
      </c>
      <c r="H65" s="12">
        <v>0</v>
      </c>
      <c r="I65" s="12">
        <v>2286.2249999999999</v>
      </c>
    </row>
    <row r="66" spans="1:9" ht="14">
      <c r="A66" s="42">
        <v>2034</v>
      </c>
      <c r="B66" s="33">
        <v>2068.692</v>
      </c>
      <c r="C66" s="33">
        <v>25.582999999999998</v>
      </c>
      <c r="D66" s="33">
        <v>104.80500000000001</v>
      </c>
      <c r="E66" s="33">
        <v>6.2590000000000003</v>
      </c>
      <c r="F66" s="33">
        <v>0.14699999999999999</v>
      </c>
      <c r="G66" s="33">
        <v>150.26599999999999</v>
      </c>
      <c r="H66" s="33">
        <v>0</v>
      </c>
      <c r="I66" s="33">
        <v>2355.752</v>
      </c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Ari Kaartinen</oddHeader>
      </headerFooter>
    </customSheetView>
  </customSheetViews>
  <mergeCells count="1">
    <mergeCell ref="A49:H49"/>
  </mergeCells>
  <pageMargins left="0.55118110236220474" right="0.51181102362204722" top="0.98425196850393704" bottom="0.74803149606299213" header="0.51181102362204722" footer="0.31496062992125984"/>
  <pageSetup paperSize="9" scale="77" orientation="portrait" r:id="rId2"/>
  <headerFooter>
    <oddHeader>&amp;LEläketurvakeskus
Vakuutusmatemaattinen yksikkö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725E-F62F-4919-A732-B17F381D52BC}">
  <sheetPr codeName="Taul8">
    <pageSetUpPr fitToPage="1"/>
  </sheetPr>
  <dimension ref="A1:I62"/>
  <sheetViews>
    <sheetView topLeftCell="A63" zoomScaleNormal="100" workbookViewId="0">
      <selection activeCell="E13" sqref="E13"/>
    </sheetView>
  </sheetViews>
  <sheetFormatPr defaultColWidth="9.1796875" defaultRowHeight="12.5"/>
  <cols>
    <col min="1" max="1" width="6" style="4" customWidth="1"/>
    <col min="2" max="8" width="15.7265625" style="4" customWidth="1"/>
    <col min="9" max="10" width="15" style="4" customWidth="1"/>
    <col min="11" max="16384" width="9.1796875" style="4"/>
  </cols>
  <sheetData>
    <row r="1" spans="1:9" ht="14">
      <c r="A1" s="2" t="s">
        <v>30</v>
      </c>
      <c r="B1" s="2"/>
      <c r="G1" s="49">
        <v>45796</v>
      </c>
      <c r="H1" s="13" t="s">
        <v>57</v>
      </c>
      <c r="I1" s="21"/>
    </row>
    <row r="2" spans="1:9" ht="13">
      <c r="A2" s="5" t="s">
        <v>31</v>
      </c>
      <c r="G2" s="21"/>
    </row>
    <row r="3" spans="1:9" ht="13">
      <c r="A3" s="5" t="s">
        <v>55</v>
      </c>
      <c r="G3" s="41"/>
      <c r="I3" s="21"/>
    </row>
    <row r="4" spans="1:9" ht="15" customHeight="1">
      <c r="A4" s="20"/>
    </row>
    <row r="5" spans="1:9" ht="15" customHeight="1">
      <c r="A5" s="27"/>
      <c r="E5" s="27"/>
      <c r="F5" s="15"/>
      <c r="H5" s="15"/>
      <c r="I5" s="15"/>
    </row>
    <row r="6" spans="1:9">
      <c r="A6" s="27"/>
      <c r="B6" s="54" t="s">
        <v>32</v>
      </c>
      <c r="C6" s="55"/>
      <c r="D6" s="15"/>
      <c r="E6" s="15"/>
      <c r="F6" s="15"/>
    </row>
    <row r="7" spans="1:9" ht="15.5">
      <c r="A7" s="7" t="s">
        <v>0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22</v>
      </c>
      <c r="G7" s="8" t="s">
        <v>37</v>
      </c>
      <c r="I7" s="16"/>
    </row>
    <row r="8" spans="1:9" ht="14">
      <c r="A8" s="9">
        <v>2021</v>
      </c>
      <c r="B8" s="10">
        <v>708.45154796999998</v>
      </c>
      <c r="C8" s="10">
        <v>146.76393379999999</v>
      </c>
      <c r="D8" s="10">
        <v>18.33362619</v>
      </c>
      <c r="E8" s="10">
        <v>156.82288763</v>
      </c>
      <c r="F8" s="10">
        <v>1130.1454454100001</v>
      </c>
      <c r="G8" s="10">
        <v>717.73795354000003</v>
      </c>
    </row>
    <row r="9" spans="1:9" ht="14">
      <c r="A9" s="9">
        <f>A8+1</f>
        <v>2022</v>
      </c>
      <c r="B9" s="10">
        <v>716.85450786999979</v>
      </c>
      <c r="C9" s="10">
        <v>155.22644883999999</v>
      </c>
      <c r="D9" s="10">
        <v>17.998248419999999</v>
      </c>
      <c r="E9" s="10">
        <v>157.03009951000001</v>
      </c>
      <c r="F9" s="10">
        <v>1113.12120478</v>
      </c>
      <c r="G9" s="10">
        <v>735.11137111999994</v>
      </c>
    </row>
    <row r="10" spans="1:9" ht="14">
      <c r="A10" s="9">
        <f t="shared" ref="A10:A21" si="0">A9+1</f>
        <v>2023</v>
      </c>
      <c r="B10" s="10">
        <v>759.13891778000004</v>
      </c>
      <c r="C10" s="10">
        <v>168.85712411</v>
      </c>
      <c r="D10" s="10">
        <v>18.807295759999999</v>
      </c>
      <c r="E10" s="10">
        <v>156.83424875</v>
      </c>
      <c r="F10" s="10">
        <v>1127.86528752</v>
      </c>
      <c r="G10" s="10">
        <v>791.38405379999995</v>
      </c>
    </row>
    <row r="11" spans="1:9" ht="14">
      <c r="A11" s="9">
        <f t="shared" si="0"/>
        <v>2024</v>
      </c>
      <c r="B11" s="10">
        <v>791.73125711000012</v>
      </c>
      <c r="C11" s="10">
        <v>183.33787394999999</v>
      </c>
      <c r="D11" s="10">
        <v>18.963842169999999</v>
      </c>
      <c r="E11" s="10">
        <v>159.59946615999999</v>
      </c>
      <c r="F11" s="10">
        <v>1146.28708843</v>
      </c>
      <c r="G11" s="10">
        <v>834.89773319999995</v>
      </c>
    </row>
    <row r="12" spans="1:9" ht="14">
      <c r="A12" s="11">
        <f t="shared" si="0"/>
        <v>2025</v>
      </c>
      <c r="B12" s="12">
        <v>788.8599999999999</v>
      </c>
      <c r="C12" s="12">
        <v>188.15</v>
      </c>
      <c r="D12" s="12">
        <v>17.41</v>
      </c>
      <c r="E12" s="12">
        <v>157.82</v>
      </c>
      <c r="F12" s="12">
        <v>1133.5829100799263</v>
      </c>
      <c r="G12" s="12">
        <v>839.42</v>
      </c>
    </row>
    <row r="13" spans="1:9" ht="14">
      <c r="A13" s="11">
        <f t="shared" si="0"/>
        <v>2026</v>
      </c>
      <c r="B13" s="12">
        <v>788.8599999999999</v>
      </c>
      <c r="C13" s="12">
        <v>193.8</v>
      </c>
      <c r="D13" s="12">
        <v>17.059999999999999</v>
      </c>
      <c r="E13" s="12">
        <v>152.79</v>
      </c>
      <c r="F13" s="12">
        <v>1114.4538058706053</v>
      </c>
      <c r="G13" s="12">
        <v>849.99</v>
      </c>
    </row>
    <row r="14" spans="1:9" ht="14">
      <c r="A14" s="11">
        <f t="shared" si="0"/>
        <v>2027</v>
      </c>
      <c r="B14" s="12">
        <v>791.08</v>
      </c>
      <c r="C14" s="12">
        <v>200.17</v>
      </c>
      <c r="D14" s="12">
        <v>16.86</v>
      </c>
      <c r="E14" s="12">
        <v>153.04</v>
      </c>
      <c r="F14" s="12">
        <v>1116.3074450444462</v>
      </c>
      <c r="G14" s="12">
        <v>858.18</v>
      </c>
    </row>
    <row r="15" spans="1:9" ht="14">
      <c r="A15" s="11">
        <f t="shared" si="0"/>
        <v>2028</v>
      </c>
      <c r="B15" s="12">
        <v>792.9</v>
      </c>
      <c r="C15" s="12">
        <v>206.65</v>
      </c>
      <c r="D15" s="12">
        <v>16.47</v>
      </c>
      <c r="E15" s="12">
        <v>151.5</v>
      </c>
      <c r="F15" s="12">
        <v>1105.0256889176856</v>
      </c>
      <c r="G15" s="12">
        <v>867.68</v>
      </c>
    </row>
    <row r="16" spans="1:9" ht="14">
      <c r="A16" s="11">
        <f t="shared" si="0"/>
        <v>2029</v>
      </c>
      <c r="B16" s="12">
        <v>794.62000000000012</v>
      </c>
      <c r="C16" s="12">
        <v>213.31</v>
      </c>
      <c r="D16" s="12">
        <v>16.09</v>
      </c>
      <c r="E16" s="12">
        <v>150.03</v>
      </c>
      <c r="F16" s="12">
        <v>1094.3361339522282</v>
      </c>
      <c r="G16" s="12">
        <v>877.18</v>
      </c>
    </row>
    <row r="17" spans="1:9" ht="14">
      <c r="A17" s="11">
        <f t="shared" si="0"/>
        <v>2030</v>
      </c>
      <c r="B17" s="12">
        <v>796.53</v>
      </c>
      <c r="C17" s="12">
        <v>220.24</v>
      </c>
      <c r="D17" s="12">
        <v>15.64</v>
      </c>
      <c r="E17" s="12">
        <v>148.26</v>
      </c>
      <c r="F17" s="12">
        <v>1081.4362067377117</v>
      </c>
      <c r="G17" s="12">
        <v>887.34</v>
      </c>
    </row>
    <row r="18" spans="1:9" ht="14">
      <c r="A18" s="11">
        <f t="shared" si="0"/>
        <v>2031</v>
      </c>
      <c r="B18" s="12">
        <v>799.03</v>
      </c>
      <c r="C18" s="12">
        <v>227.56</v>
      </c>
      <c r="D18" s="12">
        <v>15.24</v>
      </c>
      <c r="E18" s="12">
        <v>146.74</v>
      </c>
      <c r="F18" s="12">
        <v>1070.3297799496333</v>
      </c>
      <c r="G18" s="12">
        <v>898.3</v>
      </c>
    </row>
    <row r="19" spans="1:9" ht="14">
      <c r="A19" s="11">
        <f t="shared" si="0"/>
        <v>2032</v>
      </c>
      <c r="B19" s="12">
        <v>801.14</v>
      </c>
      <c r="C19" s="12">
        <v>235.01</v>
      </c>
      <c r="D19" s="12">
        <v>14.87</v>
      </c>
      <c r="E19" s="12">
        <v>145.4</v>
      </c>
      <c r="F19" s="12">
        <v>1060.574991423332</v>
      </c>
      <c r="G19" s="12">
        <v>908.85</v>
      </c>
    </row>
    <row r="20" spans="1:9" ht="14">
      <c r="A20" s="11">
        <f t="shared" si="0"/>
        <v>2033</v>
      </c>
      <c r="B20" s="12">
        <v>802.23</v>
      </c>
      <c r="C20" s="12">
        <v>242.38</v>
      </c>
      <c r="D20" s="12">
        <v>14.52</v>
      </c>
      <c r="E20" s="12">
        <v>144.53</v>
      </c>
      <c r="F20" s="12">
        <v>1054.2594834324254</v>
      </c>
      <c r="G20" s="12">
        <v>917.86</v>
      </c>
    </row>
    <row r="21" spans="1:9" ht="14">
      <c r="A21" s="11">
        <f t="shared" si="0"/>
        <v>2034</v>
      </c>
      <c r="B21" s="12">
        <v>802.32</v>
      </c>
      <c r="C21" s="12">
        <v>249.68</v>
      </c>
      <c r="D21" s="12">
        <v>14.21</v>
      </c>
      <c r="E21" s="12">
        <v>143.72</v>
      </c>
      <c r="F21" s="12">
        <v>1048.3766610694165</v>
      </c>
      <c r="G21" s="12">
        <v>925.78</v>
      </c>
    </row>
    <row r="22" spans="1:9" ht="15" customHeight="1">
      <c r="A22" s="35" t="s">
        <v>52</v>
      </c>
      <c r="B22" s="35"/>
      <c r="C22" s="35"/>
      <c r="D22" s="35"/>
      <c r="E22" s="35"/>
      <c r="F22" s="35"/>
      <c r="G22" s="35"/>
    </row>
    <row r="23" spans="1:9" ht="15.5">
      <c r="I23" s="16"/>
    </row>
    <row r="24" spans="1:9" ht="15.5">
      <c r="B24" s="15" t="s">
        <v>25</v>
      </c>
      <c r="C24" s="15" t="s">
        <v>25</v>
      </c>
      <c r="I24" s="16"/>
    </row>
    <row r="25" spans="1:9" ht="15.5">
      <c r="A25" s="27"/>
      <c r="B25" s="15" t="s">
        <v>54</v>
      </c>
      <c r="C25" s="15" t="s">
        <v>27</v>
      </c>
      <c r="E25" s="4" t="s">
        <v>39</v>
      </c>
      <c r="G25" s="4" t="s">
        <v>40</v>
      </c>
      <c r="I25" s="16"/>
    </row>
    <row r="26" spans="1:9" ht="15.5">
      <c r="A26" s="7" t="s">
        <v>0</v>
      </c>
      <c r="B26" s="8" t="s">
        <v>28</v>
      </c>
      <c r="C26" s="8" t="s">
        <v>28</v>
      </c>
      <c r="E26" s="8" t="s">
        <v>2</v>
      </c>
      <c r="F26" s="8" t="s">
        <v>1</v>
      </c>
      <c r="G26" s="8" t="s">
        <v>41</v>
      </c>
      <c r="H26" s="8" t="s">
        <v>42</v>
      </c>
      <c r="I26" s="16"/>
    </row>
    <row r="27" spans="1:9" ht="15.5">
      <c r="A27" s="9">
        <v>2021</v>
      </c>
      <c r="B27" s="18">
        <v>52012</v>
      </c>
      <c r="C27" s="18">
        <v>126473</v>
      </c>
      <c r="E27" s="36">
        <v>1.4650000000000001</v>
      </c>
      <c r="F27" s="22">
        <v>2631</v>
      </c>
      <c r="G27" s="37">
        <v>0.24099999999999999</v>
      </c>
      <c r="H27" s="37">
        <v>0.25600000000000001</v>
      </c>
      <c r="I27" s="16"/>
    </row>
    <row r="28" spans="1:9" ht="15.5">
      <c r="A28" s="9">
        <f>A27+1</f>
        <v>2022</v>
      </c>
      <c r="B28" s="18">
        <v>50248</v>
      </c>
      <c r="C28" s="18">
        <v>120285</v>
      </c>
      <c r="E28" s="36">
        <v>1.5009999999999999</v>
      </c>
      <c r="F28" s="22">
        <v>2691</v>
      </c>
      <c r="G28" s="37">
        <v>0.24099999999999999</v>
      </c>
      <c r="H28" s="37">
        <v>0.25600000000000001</v>
      </c>
      <c r="I28" s="16"/>
    </row>
    <row r="29" spans="1:9" ht="15.5">
      <c r="A29" s="9">
        <f t="shared" ref="A29:A40" si="1">A28+1</f>
        <v>2023</v>
      </c>
      <c r="B29" s="18">
        <v>48859</v>
      </c>
      <c r="C29" s="18">
        <v>113949</v>
      </c>
      <c r="E29" s="36">
        <v>1.5580000000000001</v>
      </c>
      <c r="F29" s="22">
        <v>2874</v>
      </c>
      <c r="G29" s="37">
        <v>0.24099999999999999</v>
      </c>
      <c r="H29" s="37">
        <v>0.25600000000000001</v>
      </c>
      <c r="I29" s="16"/>
    </row>
    <row r="30" spans="1:9" ht="15.5">
      <c r="A30" s="9">
        <f t="shared" si="1"/>
        <v>2024</v>
      </c>
      <c r="B30" s="18">
        <v>47432</v>
      </c>
      <c r="C30" s="18">
        <v>108168</v>
      </c>
      <c r="E30" s="36">
        <v>1.637</v>
      </c>
      <c r="F30" s="22">
        <v>3037</v>
      </c>
      <c r="G30" s="37">
        <v>0.24099999999999999</v>
      </c>
      <c r="H30" s="37">
        <v>0.25600000000000001</v>
      </c>
      <c r="I30" s="16"/>
    </row>
    <row r="31" spans="1:9" ht="15.5">
      <c r="A31" s="11">
        <f t="shared" si="1"/>
        <v>2025</v>
      </c>
      <c r="B31" s="19">
        <v>47432</v>
      </c>
      <c r="C31" s="19">
        <v>108168</v>
      </c>
      <c r="E31" s="36">
        <v>1.673</v>
      </c>
      <c r="F31" s="22">
        <v>3077</v>
      </c>
      <c r="G31" s="37">
        <v>0.24099999999999999</v>
      </c>
      <c r="H31" s="37">
        <v>0.25600000000000001</v>
      </c>
      <c r="I31" s="16"/>
    </row>
    <row r="32" spans="1:9" ht="15.5">
      <c r="A32" s="11">
        <f t="shared" si="1"/>
        <v>2026</v>
      </c>
      <c r="B32" s="19">
        <v>45873</v>
      </c>
      <c r="C32" s="19">
        <v>102537</v>
      </c>
      <c r="E32" s="38">
        <v>1.7130000000000001</v>
      </c>
      <c r="F32" s="23">
        <v>3114</v>
      </c>
      <c r="G32" s="39">
        <v>0.24399999999999999</v>
      </c>
      <c r="H32" s="39">
        <v>0.24399999999999999</v>
      </c>
      <c r="I32" s="16"/>
    </row>
    <row r="33" spans="1:9" ht="15.5">
      <c r="A33" s="11">
        <f t="shared" si="1"/>
        <v>2027</v>
      </c>
      <c r="B33" s="19">
        <v>44394</v>
      </c>
      <c r="C33" s="19">
        <v>96679</v>
      </c>
      <c r="E33" s="38">
        <v>1.772</v>
      </c>
      <c r="F33" s="23">
        <v>3181</v>
      </c>
      <c r="G33" s="39">
        <v>0.24399999999999999</v>
      </c>
      <c r="H33" s="39">
        <v>0.24399999999999999</v>
      </c>
      <c r="I33" s="16"/>
    </row>
    <row r="34" spans="1:9" ht="15.5">
      <c r="A34" s="11">
        <f t="shared" si="1"/>
        <v>2028</v>
      </c>
      <c r="B34" s="19">
        <v>42780</v>
      </c>
      <c r="C34" s="19">
        <v>91071</v>
      </c>
      <c r="E34" s="38">
        <v>1.8169999999999999</v>
      </c>
      <c r="F34" s="23">
        <v>3244</v>
      </c>
      <c r="G34" s="39">
        <v>0.24399999999999999</v>
      </c>
      <c r="H34" s="39">
        <v>0.24399999999999999</v>
      </c>
      <c r="I34" s="16"/>
    </row>
    <row r="35" spans="1:9" ht="15.5">
      <c r="A35" s="11">
        <f t="shared" si="1"/>
        <v>2029</v>
      </c>
      <c r="B35" s="19">
        <v>41048</v>
      </c>
      <c r="C35" s="19">
        <v>85703</v>
      </c>
      <c r="E35" s="38">
        <v>1.8680000000000001</v>
      </c>
      <c r="F35" s="23">
        <v>3315</v>
      </c>
      <c r="G35" s="39">
        <v>0.24399999999999999</v>
      </c>
      <c r="H35" s="39">
        <v>0.24399999999999999</v>
      </c>
      <c r="I35" s="16"/>
    </row>
    <row r="36" spans="1:9" ht="15.5">
      <c r="A36" s="11">
        <f t="shared" si="1"/>
        <v>2030</v>
      </c>
      <c r="B36" s="19">
        <v>39283</v>
      </c>
      <c r="C36" s="19">
        <v>80604</v>
      </c>
      <c r="E36" s="38">
        <v>1.913</v>
      </c>
      <c r="F36" s="23">
        <v>3385</v>
      </c>
      <c r="G36" s="39">
        <v>0.24399999999999999</v>
      </c>
      <c r="H36" s="39">
        <v>0.24399999999999999</v>
      </c>
      <c r="I36" s="16"/>
    </row>
    <row r="37" spans="1:9" ht="15.5">
      <c r="A37" s="11">
        <f t="shared" si="1"/>
        <v>2031</v>
      </c>
      <c r="B37" s="19">
        <v>37705</v>
      </c>
      <c r="C37" s="19">
        <v>76017</v>
      </c>
      <c r="E37" s="38">
        <v>1.9590000000000001</v>
      </c>
      <c r="F37" s="23">
        <v>3456</v>
      </c>
      <c r="G37" s="39">
        <v>0.24399999999999999</v>
      </c>
      <c r="H37" s="39">
        <v>0.24399999999999999</v>
      </c>
      <c r="I37" s="16"/>
    </row>
    <row r="38" spans="1:9" ht="15.5">
      <c r="A38" s="11">
        <f t="shared" si="1"/>
        <v>2032</v>
      </c>
      <c r="B38" s="19">
        <v>36246</v>
      </c>
      <c r="C38" s="19">
        <v>71718</v>
      </c>
      <c r="E38" s="38">
        <v>2.0059999999999998</v>
      </c>
      <c r="F38" s="23">
        <v>3528</v>
      </c>
      <c r="G38" s="39">
        <v>0.24399999999999999</v>
      </c>
      <c r="H38" s="39">
        <v>0.24399999999999999</v>
      </c>
      <c r="I38" s="16"/>
    </row>
    <row r="39" spans="1:9" ht="15.5">
      <c r="A39" s="11">
        <f t="shared" si="1"/>
        <v>2033</v>
      </c>
      <c r="B39" s="19">
        <v>34885</v>
      </c>
      <c r="C39" s="19">
        <v>67694</v>
      </c>
      <c r="E39" s="38">
        <v>2.0539999999999998</v>
      </c>
      <c r="F39" s="23">
        <v>3602</v>
      </c>
      <c r="G39" s="39">
        <v>0.24399999999999999</v>
      </c>
      <c r="H39" s="39">
        <v>0.24399999999999999</v>
      </c>
      <c r="I39" s="16"/>
    </row>
    <row r="40" spans="1:9" ht="15.5">
      <c r="A40" s="11">
        <f t="shared" si="1"/>
        <v>2034</v>
      </c>
      <c r="B40" s="19">
        <v>33719</v>
      </c>
      <c r="C40" s="19">
        <v>63884</v>
      </c>
      <c r="E40" s="38">
        <v>2.1030000000000002</v>
      </c>
      <c r="F40" s="23">
        <v>3678</v>
      </c>
      <c r="G40" s="39">
        <v>0.24399999999999999</v>
      </c>
      <c r="H40" s="39">
        <v>0.24399999999999999</v>
      </c>
      <c r="I40" s="16"/>
    </row>
    <row r="41" spans="1:9" ht="15" customHeight="1">
      <c r="A41" s="35" t="s">
        <v>38</v>
      </c>
      <c r="B41" s="35"/>
      <c r="C41" s="35"/>
      <c r="E41" s="35" t="s">
        <v>43</v>
      </c>
      <c r="F41" s="35"/>
      <c r="G41" s="35"/>
      <c r="H41" s="35"/>
      <c r="I41" s="16"/>
    </row>
    <row r="42" spans="1:9" ht="15.5">
      <c r="H42" s="16"/>
    </row>
    <row r="44" spans="1:9" ht="15" customHeight="1">
      <c r="A44" s="53" t="s">
        <v>29</v>
      </c>
      <c r="B44" s="53"/>
      <c r="C44" s="53"/>
      <c r="D44" s="53"/>
      <c r="E44" s="53"/>
      <c r="F44" s="53"/>
      <c r="G44" s="53"/>
      <c r="H44" s="53"/>
    </row>
    <row r="45" spans="1:9" ht="13">
      <c r="A45" s="6"/>
    </row>
    <row r="46" spans="1:9">
      <c r="A46" s="27"/>
      <c r="B46" s="15"/>
      <c r="C46" s="15" t="s">
        <v>44</v>
      </c>
      <c r="D46" s="15" t="s">
        <v>45</v>
      </c>
      <c r="E46" s="15" t="s">
        <v>10</v>
      </c>
      <c r="F46" s="15" t="s">
        <v>11</v>
      </c>
      <c r="G46" s="15" t="s">
        <v>12</v>
      </c>
    </row>
    <row r="47" spans="1:9">
      <c r="A47" s="7" t="s">
        <v>0</v>
      </c>
      <c r="B47" s="8" t="s">
        <v>4</v>
      </c>
      <c r="C47" s="8" t="s">
        <v>7</v>
      </c>
      <c r="D47" s="8" t="s">
        <v>14</v>
      </c>
      <c r="E47" s="8" t="s">
        <v>14</v>
      </c>
      <c r="F47" s="8" t="s">
        <v>14</v>
      </c>
      <c r="G47" s="8" t="s">
        <v>14</v>
      </c>
      <c r="H47" s="8" t="s">
        <v>6</v>
      </c>
    </row>
    <row r="48" spans="1:9" ht="14">
      <c r="A48" s="9">
        <v>2021</v>
      </c>
      <c r="B48" s="10">
        <v>614.89862965999998</v>
      </c>
      <c r="C48" s="10">
        <v>2.8623571299999999</v>
      </c>
      <c r="D48" s="10">
        <v>29.627515129999999</v>
      </c>
      <c r="E48" s="10">
        <v>4.3303439999999999E-2</v>
      </c>
      <c r="F48" s="10">
        <v>60.977429710000003</v>
      </c>
      <c r="G48" s="10">
        <v>3.9770159999999999E-2</v>
      </c>
      <c r="H48" s="10">
        <v>708.45154796999998</v>
      </c>
    </row>
    <row r="49" spans="1:8" ht="14">
      <c r="A49" s="50">
        <f>A48+1</f>
        <v>2022</v>
      </c>
      <c r="B49" s="10">
        <v>623.04154899999992</v>
      </c>
      <c r="C49" s="10">
        <v>3.6916450599999999</v>
      </c>
      <c r="D49" s="10">
        <v>28.725560850000001</v>
      </c>
      <c r="E49" s="10">
        <v>3.2694969999999997E-2</v>
      </c>
      <c r="F49" s="10">
        <v>61.341657759999997</v>
      </c>
      <c r="G49" s="10">
        <v>1.5387319999999999E-2</v>
      </c>
      <c r="H49" s="10">
        <v>716.85450786999979</v>
      </c>
    </row>
    <row r="50" spans="1:8" ht="14">
      <c r="A50" s="50">
        <f t="shared" ref="A50:A61" si="2">A49+1</f>
        <v>2023</v>
      </c>
      <c r="B50" s="10">
        <v>659.30998676000002</v>
      </c>
      <c r="C50" s="10">
        <v>6.17572499</v>
      </c>
      <c r="D50" s="10">
        <v>29.319957649999999</v>
      </c>
      <c r="E50" s="10">
        <v>3.9225599999999999E-2</v>
      </c>
      <c r="F50" s="10">
        <v>64.287632840000001</v>
      </c>
      <c r="G50" s="10">
        <v>7.8391199999999998E-3</v>
      </c>
      <c r="H50" s="10">
        <v>759.13512530000003</v>
      </c>
    </row>
    <row r="51" spans="1:8" ht="14">
      <c r="A51" s="50">
        <f t="shared" si="2"/>
        <v>2024</v>
      </c>
      <c r="B51" s="10">
        <v>687.71450443000003</v>
      </c>
      <c r="C51" s="10">
        <v>7.3703485500000001</v>
      </c>
      <c r="D51" s="10">
        <v>29.986586639999999</v>
      </c>
      <c r="E51" s="10">
        <v>4.4312600000000001E-2</v>
      </c>
      <c r="F51" s="10">
        <v>66.610087839999991</v>
      </c>
      <c r="G51" s="10">
        <v>0</v>
      </c>
      <c r="H51" s="10">
        <v>791.72584006000011</v>
      </c>
    </row>
    <row r="52" spans="1:8" ht="14">
      <c r="A52" s="51">
        <f t="shared" si="2"/>
        <v>2025</v>
      </c>
      <c r="B52" s="12">
        <v>685.3</v>
      </c>
      <c r="C52" s="12">
        <v>8</v>
      </c>
      <c r="D52" s="12">
        <v>28.8</v>
      </c>
      <c r="E52" s="12">
        <v>0.06</v>
      </c>
      <c r="F52" s="12">
        <v>66.7</v>
      </c>
      <c r="G52" s="12">
        <v>0</v>
      </c>
      <c r="H52" s="12">
        <v>788.8599999999999</v>
      </c>
    </row>
    <row r="53" spans="1:8" ht="14">
      <c r="A53" s="51">
        <f t="shared" si="2"/>
        <v>2026</v>
      </c>
      <c r="B53" s="12">
        <v>684.4</v>
      </c>
      <c r="C53" s="12">
        <v>8.1999999999999993</v>
      </c>
      <c r="D53" s="12">
        <v>27.8</v>
      </c>
      <c r="E53" s="12">
        <v>0.06</v>
      </c>
      <c r="F53" s="12">
        <v>68.400000000000006</v>
      </c>
      <c r="G53" s="12">
        <v>0</v>
      </c>
      <c r="H53" s="12">
        <v>788.8599999999999</v>
      </c>
    </row>
    <row r="54" spans="1:8" ht="14">
      <c r="A54" s="51">
        <f t="shared" si="2"/>
        <v>2027</v>
      </c>
      <c r="B54" s="12">
        <v>689.3</v>
      </c>
      <c r="C54" s="12">
        <v>7.6</v>
      </c>
      <c r="D54" s="12">
        <v>27</v>
      </c>
      <c r="E54" s="12">
        <v>0.08</v>
      </c>
      <c r="F54" s="12">
        <v>67.099999999999994</v>
      </c>
      <c r="G54" s="12">
        <v>0</v>
      </c>
      <c r="H54" s="12">
        <v>791.08</v>
      </c>
    </row>
    <row r="55" spans="1:8" ht="14">
      <c r="A55" s="51">
        <f t="shared" si="2"/>
        <v>2028</v>
      </c>
      <c r="B55" s="12">
        <v>693.4</v>
      </c>
      <c r="C55" s="12">
        <v>6.8</v>
      </c>
      <c r="D55" s="12">
        <v>25.9</v>
      </c>
      <c r="E55" s="12">
        <v>0.1</v>
      </c>
      <c r="F55" s="12">
        <v>66.7</v>
      </c>
      <c r="G55" s="12">
        <v>0</v>
      </c>
      <c r="H55" s="12">
        <v>792.9</v>
      </c>
    </row>
    <row r="56" spans="1:8" ht="14">
      <c r="A56" s="51">
        <f t="shared" si="2"/>
        <v>2029</v>
      </c>
      <c r="B56" s="12">
        <v>698.7</v>
      </c>
      <c r="C56" s="12">
        <v>5.7</v>
      </c>
      <c r="D56" s="12">
        <v>24.5</v>
      </c>
      <c r="E56" s="12">
        <v>0.12</v>
      </c>
      <c r="F56" s="12">
        <v>65.599999999999994</v>
      </c>
      <c r="G56" s="12">
        <v>0</v>
      </c>
      <c r="H56" s="12">
        <v>794.62000000000012</v>
      </c>
    </row>
    <row r="57" spans="1:8" ht="14">
      <c r="A57" s="51">
        <f t="shared" si="2"/>
        <v>2030</v>
      </c>
      <c r="B57" s="12">
        <v>703.9</v>
      </c>
      <c r="C57" s="12">
        <v>4.8</v>
      </c>
      <c r="D57" s="12">
        <v>23.2</v>
      </c>
      <c r="E57" s="12">
        <v>0.13</v>
      </c>
      <c r="F57" s="12">
        <v>64.5</v>
      </c>
      <c r="G57" s="12">
        <v>0</v>
      </c>
      <c r="H57" s="12">
        <v>796.53</v>
      </c>
    </row>
    <row r="58" spans="1:8" ht="14">
      <c r="A58" s="51">
        <f t="shared" si="2"/>
        <v>2031</v>
      </c>
      <c r="B58" s="12">
        <v>709</v>
      </c>
      <c r="C58" s="12">
        <v>4.2</v>
      </c>
      <c r="D58" s="12">
        <v>22.3</v>
      </c>
      <c r="E58" s="12">
        <v>0.13</v>
      </c>
      <c r="F58" s="12">
        <v>63.4</v>
      </c>
      <c r="G58" s="12">
        <v>0</v>
      </c>
      <c r="H58" s="12">
        <v>799.03</v>
      </c>
    </row>
    <row r="59" spans="1:8" ht="14">
      <c r="A59" s="51">
        <f t="shared" si="2"/>
        <v>2032</v>
      </c>
      <c r="B59" s="12">
        <v>713.3</v>
      </c>
      <c r="C59" s="12">
        <v>3.7</v>
      </c>
      <c r="D59" s="12">
        <v>21.5</v>
      </c>
      <c r="E59" s="12">
        <v>0.14000000000000001</v>
      </c>
      <c r="F59" s="12">
        <v>62.5</v>
      </c>
      <c r="G59" s="12">
        <v>0</v>
      </c>
      <c r="H59" s="12">
        <v>801.14</v>
      </c>
    </row>
    <row r="60" spans="1:8" ht="14">
      <c r="A60" s="51">
        <f t="shared" si="2"/>
        <v>2033</v>
      </c>
      <c r="B60" s="12">
        <v>716.3</v>
      </c>
      <c r="C60" s="12">
        <v>3.4</v>
      </c>
      <c r="D60" s="12">
        <v>20.7</v>
      </c>
      <c r="E60" s="12">
        <v>0.13</v>
      </c>
      <c r="F60" s="12">
        <v>61.7</v>
      </c>
      <c r="G60" s="12">
        <v>0</v>
      </c>
      <c r="H60" s="12">
        <v>802.23</v>
      </c>
    </row>
    <row r="61" spans="1:8" ht="14">
      <c r="A61" s="51">
        <f t="shared" si="2"/>
        <v>2034</v>
      </c>
      <c r="B61" s="12">
        <v>718</v>
      </c>
      <c r="C61" s="12">
        <v>3.2</v>
      </c>
      <c r="D61" s="12">
        <v>20.100000000000001</v>
      </c>
      <c r="E61" s="12">
        <v>0.12</v>
      </c>
      <c r="F61" s="12">
        <v>60.9</v>
      </c>
      <c r="G61" s="12">
        <v>0</v>
      </c>
      <c r="H61" s="12">
        <v>802.32</v>
      </c>
    </row>
    <row r="62" spans="1:8" ht="15" customHeight="1">
      <c r="A62" s="35" t="s">
        <v>46</v>
      </c>
      <c r="B62" s="35"/>
      <c r="C62" s="35"/>
      <c r="D62" s="35"/>
      <c r="E62" s="35"/>
      <c r="F62" s="35"/>
      <c r="G62" s="35"/>
      <c r="H62" s="35"/>
    </row>
  </sheetData>
  <mergeCells count="2">
    <mergeCell ref="B6:C6"/>
    <mergeCell ref="A44:H44"/>
  </mergeCells>
  <pageMargins left="0.55118110236220474" right="0.51181102362204722" top="0.98425196850393704" bottom="0.74803149606299213" header="0.51181102362204722" footer="0.31496062992125984"/>
  <pageSetup paperSize="9" scale="71" orientation="portrait" r:id="rId1"/>
  <headerFooter>
    <oddHeader>&amp;LMaatalousyrittäjien eläkelaitos Mela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7"/>
  <dimension ref="A1:J43"/>
  <sheetViews>
    <sheetView zoomScaleNormal="100" workbookViewId="0">
      <selection activeCell="E17" sqref="E17"/>
    </sheetView>
  </sheetViews>
  <sheetFormatPr defaultColWidth="9.1796875" defaultRowHeight="12.5"/>
  <cols>
    <col min="1" max="1" width="6" style="4" customWidth="1"/>
    <col min="2" max="9" width="15" style="4" customWidth="1"/>
    <col min="10" max="16384" width="9.1796875" style="4"/>
  </cols>
  <sheetData>
    <row r="1" spans="1:8" ht="14">
      <c r="A1" s="2" t="s">
        <v>47</v>
      </c>
      <c r="G1" s="29">
        <v>45889</v>
      </c>
      <c r="H1" s="13" t="s">
        <v>61</v>
      </c>
    </row>
    <row r="2" spans="1:8" ht="12.75" customHeight="1">
      <c r="A2" s="30" t="s">
        <v>53</v>
      </c>
      <c r="G2"/>
    </row>
    <row r="3" spans="1:8" ht="12.75" customHeight="1">
      <c r="A3" s="31" t="s">
        <v>60</v>
      </c>
    </row>
    <row r="4" spans="1:8" ht="12.75" customHeight="1">
      <c r="A4" s="4" t="s">
        <v>48</v>
      </c>
    </row>
    <row r="5" spans="1:8" ht="12.75" customHeight="1">
      <c r="A5" s="13"/>
    </row>
    <row r="6" spans="1:8" ht="12.75" customHeight="1">
      <c r="B6" s="6" t="s">
        <v>49</v>
      </c>
      <c r="C6" s="6"/>
      <c r="D6" s="6"/>
      <c r="E6" s="6"/>
      <c r="F6" s="6"/>
      <c r="G6" s="6"/>
      <c r="H6" s="6"/>
    </row>
    <row r="7" spans="1:8">
      <c r="H7" s="27"/>
    </row>
    <row r="8" spans="1:8">
      <c r="A8" s="7" t="s">
        <v>0</v>
      </c>
      <c r="B8" s="8" t="s">
        <v>50</v>
      </c>
      <c r="C8" s="8" t="s">
        <v>35</v>
      </c>
      <c r="D8" s="8" t="s">
        <v>23</v>
      </c>
    </row>
    <row r="9" spans="1:8" ht="14">
      <c r="A9" s="9">
        <v>2021</v>
      </c>
      <c r="B9" s="10">
        <v>13</v>
      </c>
      <c r="C9" s="10">
        <v>0</v>
      </c>
      <c r="D9" s="10">
        <v>13</v>
      </c>
      <c r="E9" s="14"/>
      <c r="F9" s="14"/>
    </row>
    <row r="10" spans="1:8" ht="14">
      <c r="A10" s="9">
        <v>2022</v>
      </c>
      <c r="B10" s="10">
        <v>15.5</v>
      </c>
      <c r="C10" s="10">
        <v>0</v>
      </c>
      <c r="D10" s="10">
        <v>15.5</v>
      </c>
      <c r="E10" s="14"/>
      <c r="F10" s="14"/>
    </row>
    <row r="11" spans="1:8" ht="14">
      <c r="A11" s="9">
        <v>2023</v>
      </c>
      <c r="B11" s="10">
        <v>19.5</v>
      </c>
      <c r="C11" s="10">
        <v>0</v>
      </c>
      <c r="D11" s="10">
        <v>19.5</v>
      </c>
      <c r="E11" s="14"/>
      <c r="F11" s="14"/>
    </row>
    <row r="12" spans="1:8" ht="14">
      <c r="A12" s="9">
        <v>2024</v>
      </c>
      <c r="B12" s="10">
        <v>23.7</v>
      </c>
      <c r="C12" s="10">
        <v>0.1</v>
      </c>
      <c r="D12" s="10">
        <v>23.8</v>
      </c>
      <c r="E12" s="14"/>
      <c r="F12" s="14"/>
    </row>
    <row r="13" spans="1:8" ht="14">
      <c r="A13" s="11">
        <v>2025</v>
      </c>
      <c r="B13" s="12">
        <v>27.991</v>
      </c>
      <c r="C13" s="12">
        <v>0.1</v>
      </c>
      <c r="D13" s="12">
        <v>28.091000000000001</v>
      </c>
      <c r="E13" s="14"/>
      <c r="F13" s="14"/>
    </row>
    <row r="14" spans="1:8" ht="14">
      <c r="A14" s="11">
        <v>2026</v>
      </c>
      <c r="B14" s="12">
        <v>32.237000000000002</v>
      </c>
      <c r="C14" s="12">
        <v>0.1</v>
      </c>
      <c r="D14" s="12">
        <v>32.337000000000003</v>
      </c>
      <c r="E14" s="14"/>
      <c r="F14" s="14"/>
    </row>
    <row r="15" spans="1:8" ht="14">
      <c r="A15" s="11">
        <v>2027</v>
      </c>
      <c r="B15" s="12">
        <v>37.593999999999994</v>
      </c>
      <c r="C15" s="12">
        <v>0.1</v>
      </c>
      <c r="D15" s="12">
        <v>37.693999999999996</v>
      </c>
      <c r="E15" s="14"/>
      <c r="F15" s="14"/>
    </row>
    <row r="16" spans="1:8" ht="14">
      <c r="A16" s="11">
        <v>2028</v>
      </c>
      <c r="B16" s="12">
        <v>44.343999999999994</v>
      </c>
      <c r="C16" s="12">
        <v>0.2</v>
      </c>
      <c r="D16" s="12">
        <v>44.543999999999997</v>
      </c>
      <c r="E16" s="14"/>
      <c r="F16" s="14"/>
    </row>
    <row r="17" spans="1:10" ht="14">
      <c r="A17" s="11">
        <v>2029</v>
      </c>
      <c r="B17" s="12">
        <v>52.275999999999996</v>
      </c>
      <c r="C17" s="12">
        <v>0.2</v>
      </c>
      <c r="D17" s="12">
        <v>52.475999999999999</v>
      </c>
      <c r="E17" s="14"/>
      <c r="F17" s="14"/>
    </row>
    <row r="18" spans="1:10" ht="14">
      <c r="A18" s="11">
        <v>2030</v>
      </c>
      <c r="B18" s="12">
        <v>60.778999999999996</v>
      </c>
      <c r="C18" s="12">
        <v>0.2</v>
      </c>
      <c r="D18" s="12">
        <v>60.978999999999999</v>
      </c>
      <c r="E18" s="14"/>
      <c r="F18" s="14"/>
    </row>
    <row r="19" spans="1:10" ht="14">
      <c r="A19" s="11">
        <v>2031</v>
      </c>
      <c r="B19" s="12">
        <v>69.760000000000005</v>
      </c>
      <c r="C19" s="12">
        <v>0.2</v>
      </c>
      <c r="D19" s="12">
        <v>69.960000000000008</v>
      </c>
      <c r="F19" s="14"/>
    </row>
    <row r="20" spans="1:10" ht="13.5" customHeight="1">
      <c r="A20" s="11">
        <v>2032</v>
      </c>
      <c r="B20" s="12">
        <v>79.732000000000014</v>
      </c>
      <c r="C20" s="12">
        <v>0.2</v>
      </c>
      <c r="D20" s="12">
        <v>79.932000000000016</v>
      </c>
      <c r="F20" s="14"/>
    </row>
    <row r="21" spans="1:10" ht="14">
      <c r="A21" s="11">
        <v>2033</v>
      </c>
      <c r="B21" s="12">
        <v>91.011999999999972</v>
      </c>
      <c r="C21" s="12">
        <v>0.2</v>
      </c>
      <c r="D21" s="12">
        <v>91.211999999999975</v>
      </c>
      <c r="F21" s="14"/>
    </row>
    <row r="22" spans="1:10" ht="14">
      <c r="A22" s="24">
        <v>2034</v>
      </c>
      <c r="B22" s="25">
        <v>103.59599999999998</v>
      </c>
      <c r="C22" s="25">
        <v>0.3</v>
      </c>
      <c r="D22" s="33">
        <v>103.89599999999997</v>
      </c>
      <c r="F22" s="14"/>
    </row>
    <row r="24" spans="1:10" ht="14">
      <c r="A24" s="2"/>
      <c r="B24" s="13"/>
      <c r="C24" s="17"/>
      <c r="D24" s="13"/>
      <c r="E24" s="13"/>
      <c r="F24" s="13"/>
      <c r="G24" s="13"/>
      <c r="H24" s="13"/>
      <c r="I24" s="13"/>
      <c r="J24" s="13"/>
    </row>
    <row r="25" spans="1:10" ht="14">
      <c r="A25" s="13"/>
      <c r="B25" s="6" t="s">
        <v>51</v>
      </c>
      <c r="C25" s="6"/>
      <c r="D25" s="6"/>
      <c r="E25" s="6"/>
      <c r="F25" s="6"/>
      <c r="G25" s="6"/>
      <c r="H25" s="6"/>
      <c r="I25" s="13"/>
      <c r="J25" s="13"/>
    </row>
    <row r="26" spans="1:10" ht="14">
      <c r="A26" s="26"/>
      <c r="B26" s="26"/>
      <c r="C26" s="26"/>
      <c r="D26" s="26"/>
      <c r="E26" s="26"/>
      <c r="F26" s="26"/>
      <c r="G26" s="26"/>
      <c r="H26" s="26"/>
      <c r="I26" s="26"/>
      <c r="J26" s="13"/>
    </row>
    <row r="27" spans="1:10" ht="14">
      <c r="A27" s="27"/>
      <c r="B27" s="15"/>
      <c r="C27" s="15" t="s">
        <v>8</v>
      </c>
      <c r="D27" s="15" t="s">
        <v>3</v>
      </c>
      <c r="E27" s="15" t="s">
        <v>9</v>
      </c>
      <c r="F27" s="15" t="s">
        <v>10</v>
      </c>
      <c r="G27" s="15" t="s">
        <v>11</v>
      </c>
      <c r="H27" s="15" t="s">
        <v>12</v>
      </c>
      <c r="I27" s="27"/>
      <c r="J27" s="13"/>
    </row>
    <row r="28" spans="1:10" ht="14">
      <c r="A28" s="7" t="s">
        <v>0</v>
      </c>
      <c r="B28" s="8" t="s">
        <v>4</v>
      </c>
      <c r="C28" s="8" t="s">
        <v>7</v>
      </c>
      <c r="D28" s="8" t="s">
        <v>5</v>
      </c>
      <c r="E28" s="8" t="s">
        <v>13</v>
      </c>
      <c r="F28" s="8" t="s">
        <v>14</v>
      </c>
      <c r="G28" s="8" t="s">
        <v>14</v>
      </c>
      <c r="H28" s="8" t="s">
        <v>14</v>
      </c>
      <c r="I28" s="8" t="s">
        <v>6</v>
      </c>
      <c r="J28" s="13"/>
    </row>
    <row r="29" spans="1:10" ht="14">
      <c r="A29" s="9">
        <v>2021</v>
      </c>
      <c r="B29" s="10">
        <v>5.0999999999999996</v>
      </c>
      <c r="C29" s="10">
        <v>0.3</v>
      </c>
      <c r="D29" s="10">
        <v>5.6</v>
      </c>
      <c r="E29" s="10">
        <v>1.3</v>
      </c>
      <c r="F29" s="10">
        <v>0</v>
      </c>
      <c r="G29" s="10">
        <v>0.5</v>
      </c>
      <c r="H29" s="10" t="s">
        <v>56</v>
      </c>
      <c r="I29" s="10">
        <v>13</v>
      </c>
      <c r="J29" s="13"/>
    </row>
    <row r="30" spans="1:10" ht="14">
      <c r="A30" s="9">
        <v>2022</v>
      </c>
      <c r="B30" s="10">
        <v>6.6</v>
      </c>
      <c r="C30" s="10">
        <v>0.5</v>
      </c>
      <c r="D30" s="10">
        <v>6.4</v>
      </c>
      <c r="E30" s="10">
        <v>1.3</v>
      </c>
      <c r="F30" s="10">
        <v>0</v>
      </c>
      <c r="G30" s="10">
        <v>0.8</v>
      </c>
      <c r="H30" s="10" t="s">
        <v>56</v>
      </c>
      <c r="I30" s="10">
        <v>15.5</v>
      </c>
      <c r="J30" s="13"/>
    </row>
    <row r="31" spans="1:10" ht="14">
      <c r="A31" s="9">
        <v>2023</v>
      </c>
      <c r="B31" s="10">
        <v>8.6</v>
      </c>
      <c r="C31" s="10">
        <v>0.9</v>
      </c>
      <c r="D31" s="10">
        <v>7.7</v>
      </c>
      <c r="E31" s="10">
        <v>1.2</v>
      </c>
      <c r="F31" s="10">
        <v>0</v>
      </c>
      <c r="G31" s="10">
        <v>1</v>
      </c>
      <c r="H31" s="10" t="s">
        <v>56</v>
      </c>
      <c r="I31" s="10">
        <v>19.5</v>
      </c>
      <c r="J31" s="13"/>
    </row>
    <row r="32" spans="1:10" ht="14">
      <c r="A32" s="9">
        <v>2024</v>
      </c>
      <c r="B32" s="10">
        <v>11</v>
      </c>
      <c r="C32" s="10">
        <v>1.2</v>
      </c>
      <c r="D32" s="10">
        <v>9.1999999999999993</v>
      </c>
      <c r="E32" s="10">
        <v>1.1000000000000001</v>
      </c>
      <c r="F32" s="10">
        <v>0</v>
      </c>
      <c r="G32" s="10">
        <v>1.3</v>
      </c>
      <c r="H32" s="10" t="s">
        <v>56</v>
      </c>
      <c r="I32" s="10">
        <v>23.7</v>
      </c>
      <c r="J32" s="13"/>
    </row>
    <row r="33" spans="1:10" ht="14">
      <c r="A33" s="11">
        <v>2025</v>
      </c>
      <c r="B33" s="12">
        <v>13.249000000000001</v>
      </c>
      <c r="C33" s="12">
        <v>1.66</v>
      </c>
      <c r="D33" s="12">
        <v>10.393000000000001</v>
      </c>
      <c r="E33" s="12">
        <v>1.2529999999999999</v>
      </c>
      <c r="F33" s="12">
        <v>1.9E-2</v>
      </c>
      <c r="G33" s="12">
        <v>1.417</v>
      </c>
      <c r="H33" s="12" t="s">
        <v>56</v>
      </c>
      <c r="I33" s="12">
        <v>27.991</v>
      </c>
      <c r="J33" s="13"/>
    </row>
    <row r="34" spans="1:10" ht="14">
      <c r="A34" s="11">
        <v>2026</v>
      </c>
      <c r="B34" s="12">
        <v>15.677</v>
      </c>
      <c r="C34" s="12">
        <v>1.6220000000000001</v>
      </c>
      <c r="D34" s="12">
        <v>11.83</v>
      </c>
      <c r="E34" s="12">
        <v>1.3819999999999999</v>
      </c>
      <c r="F34" s="12">
        <v>3.5999999999999997E-2</v>
      </c>
      <c r="G34" s="12">
        <v>1.69</v>
      </c>
      <c r="H34" s="12" t="s">
        <v>56</v>
      </c>
      <c r="I34" s="12">
        <v>32.237000000000002</v>
      </c>
      <c r="J34" s="13"/>
    </row>
    <row r="35" spans="1:10" ht="14">
      <c r="A35" s="11">
        <v>2027</v>
      </c>
      <c r="B35" s="12">
        <v>18.890999999999998</v>
      </c>
      <c r="C35" s="12">
        <v>1.6879999999999999</v>
      </c>
      <c r="D35" s="12">
        <v>13.372</v>
      </c>
      <c r="E35" s="12">
        <v>1.5269999999999999</v>
      </c>
      <c r="F35" s="12">
        <v>4.2000000000000003E-2</v>
      </c>
      <c r="G35" s="12">
        <v>2.0739999999999998</v>
      </c>
      <c r="H35" s="12" t="s">
        <v>56</v>
      </c>
      <c r="I35" s="12">
        <v>37.593999999999994</v>
      </c>
      <c r="J35" s="13"/>
    </row>
    <row r="36" spans="1:10" ht="14">
      <c r="A36" s="11">
        <v>2028</v>
      </c>
      <c r="B36" s="12">
        <v>23.195</v>
      </c>
      <c r="C36" s="12">
        <v>1.83</v>
      </c>
      <c r="D36" s="12">
        <v>14.988</v>
      </c>
      <c r="E36" s="12">
        <v>1.6839999999999999</v>
      </c>
      <c r="F36" s="12">
        <v>0.05</v>
      </c>
      <c r="G36" s="12">
        <v>2.597</v>
      </c>
      <c r="H36" s="12" t="s">
        <v>56</v>
      </c>
      <c r="I36" s="12">
        <v>44.343999999999994</v>
      </c>
      <c r="J36" s="13"/>
    </row>
    <row r="37" spans="1:10" ht="14">
      <c r="A37" s="11">
        <v>2029</v>
      </c>
      <c r="B37" s="12">
        <v>28.466000000000001</v>
      </c>
      <c r="C37" s="12">
        <v>1.962</v>
      </c>
      <c r="D37" s="12">
        <v>16.696000000000002</v>
      </c>
      <c r="E37" s="12">
        <v>1.8460000000000001</v>
      </c>
      <c r="F37" s="12">
        <v>6.7000000000000004E-2</v>
      </c>
      <c r="G37" s="12">
        <v>3.2389999999999999</v>
      </c>
      <c r="H37" s="12" t="s">
        <v>56</v>
      </c>
      <c r="I37" s="12">
        <v>52.275999999999996</v>
      </c>
      <c r="J37" s="13"/>
    </row>
    <row r="38" spans="1:10" ht="14">
      <c r="A38" s="11">
        <v>2030</v>
      </c>
      <c r="B38" s="12">
        <v>34.082999999999998</v>
      </c>
      <c r="C38" s="12">
        <v>2.0339999999999998</v>
      </c>
      <c r="D38" s="12">
        <v>18.608000000000001</v>
      </c>
      <c r="E38" s="12">
        <v>2.028</v>
      </c>
      <c r="F38" s="12">
        <v>7.9000000000000001E-2</v>
      </c>
      <c r="G38" s="12">
        <v>3.9470000000000001</v>
      </c>
      <c r="H38" s="12" t="s">
        <v>56</v>
      </c>
      <c r="I38" s="12">
        <v>60.778999999999996</v>
      </c>
      <c r="J38" s="13"/>
    </row>
    <row r="39" spans="1:10" ht="14">
      <c r="A39" s="11">
        <v>2031</v>
      </c>
      <c r="B39" s="12">
        <v>40.127000000000002</v>
      </c>
      <c r="C39" s="12">
        <v>2.1819999999999999</v>
      </c>
      <c r="D39" s="12">
        <v>20.629000000000001</v>
      </c>
      <c r="E39" s="12">
        <v>2.218</v>
      </c>
      <c r="F39" s="12">
        <v>7.5999999999999998E-2</v>
      </c>
      <c r="G39" s="12">
        <v>4.5279999999999996</v>
      </c>
      <c r="H39" s="12" t="s">
        <v>56</v>
      </c>
      <c r="I39" s="12">
        <v>69.760000000000005</v>
      </c>
      <c r="J39" s="13"/>
    </row>
    <row r="40" spans="1:10" ht="14">
      <c r="A40" s="11">
        <v>2032</v>
      </c>
      <c r="B40" s="12">
        <v>47.014000000000003</v>
      </c>
      <c r="C40" s="12">
        <v>2.34</v>
      </c>
      <c r="D40" s="12">
        <v>22.771999999999998</v>
      </c>
      <c r="E40" s="12">
        <v>2.4169999999999998</v>
      </c>
      <c r="F40" s="12">
        <v>7.8E-2</v>
      </c>
      <c r="G40" s="12">
        <v>5.1109999999999998</v>
      </c>
      <c r="H40" s="12" t="s">
        <v>56</v>
      </c>
      <c r="I40" s="12">
        <v>79.732000000000014</v>
      </c>
      <c r="J40" s="13"/>
    </row>
    <row r="41" spans="1:10" ht="14">
      <c r="A41" s="11">
        <v>2033</v>
      </c>
      <c r="B41" s="12">
        <v>54.98</v>
      </c>
      <c r="C41" s="12">
        <v>2.516</v>
      </c>
      <c r="D41" s="12">
        <v>25.114999999999998</v>
      </c>
      <c r="E41" s="12">
        <v>2.633</v>
      </c>
      <c r="F41" s="12">
        <v>8.2000000000000003E-2</v>
      </c>
      <c r="G41" s="12">
        <v>5.6859999999999999</v>
      </c>
      <c r="H41" s="12" t="s">
        <v>56</v>
      </c>
      <c r="I41" s="12">
        <v>91.011999999999972</v>
      </c>
      <c r="J41" s="13"/>
    </row>
    <row r="42" spans="1:10" ht="14">
      <c r="A42" s="24">
        <v>2034</v>
      </c>
      <c r="B42" s="25">
        <v>64.114999999999995</v>
      </c>
      <c r="C42" s="25">
        <v>2.7050000000000001</v>
      </c>
      <c r="D42" s="25">
        <v>27.594000000000001</v>
      </c>
      <c r="E42" s="25">
        <v>2.8679999999999999</v>
      </c>
      <c r="F42" s="25">
        <v>7.9000000000000001E-2</v>
      </c>
      <c r="G42" s="25">
        <v>6.2350000000000003</v>
      </c>
      <c r="H42" s="25" t="s">
        <v>56</v>
      </c>
      <c r="I42" s="25">
        <v>103.59599999999998</v>
      </c>
      <c r="J42" s="13"/>
    </row>
    <row r="43" spans="1:10" ht="14">
      <c r="A43" s="2"/>
      <c r="B43" s="28"/>
      <c r="C43" s="28"/>
      <c r="D43" s="28"/>
      <c r="E43" s="28"/>
      <c r="F43" s="28"/>
      <c r="G43" s="28"/>
      <c r="H43" s="28"/>
      <c r="I43" s="28"/>
      <c r="J43" s="13"/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Anne Laitinen</oddHeader>
      </headerFooter>
    </customSheetView>
  </customSheetViews>
  <pageMargins left="0.55118110236220474" right="0.31496062992125984" top="0.98425196850393704" bottom="0.74803149606299213" header="0.51181102362204722" footer="0.31496062992125984"/>
  <pageSetup paperSize="9" scale="75" orientation="portrait" r:id="rId2"/>
  <headerFooter>
    <oddHeader>&amp;LEläketurvakeskus
Vakuutusmatemaattinen yksikkö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00b28-6ce4-40c5-ac79-5466d7aaefff">
      <Terms xmlns="http://schemas.microsoft.com/office/infopath/2007/PartnerControls"/>
    </lcf76f155ced4ddcb4097134ff3c332f>
    <TaxCatchAll xmlns="e08eed30-88ea-4b77-879b-0d8955af20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7" ma:contentTypeDescription="Luo uusi asiakirja." ma:contentTypeScope="" ma:versionID="28d930c46e88c6212b605b351fdc5401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619f1060d0059ee5f8c40de47edc477d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25288-5C1E-40C5-8D7F-CC964B3E26B7}">
  <ds:schemaRefs>
    <ds:schemaRef ds:uri="http://schemas.microsoft.com/office/2006/metadata/properties"/>
    <ds:schemaRef ds:uri="http://schemas.microsoft.com/office/infopath/2007/PartnerControls"/>
    <ds:schemaRef ds:uri="17000b28-6ce4-40c5-ac79-5466d7aaefff"/>
    <ds:schemaRef ds:uri="e08eed30-88ea-4b77-879b-0d8955af20b8"/>
  </ds:schemaRefs>
</ds:datastoreItem>
</file>

<file path=customXml/itemProps2.xml><?xml version="1.0" encoding="utf-8"?>
<ds:datastoreItem xmlns:ds="http://schemas.openxmlformats.org/officeDocument/2006/customXml" ds:itemID="{40C84018-E209-47F0-83AE-61BB192DD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3D2D9-9934-4579-ACE9-29BBF8CA8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YEL</vt:lpstr>
      <vt:lpstr>MYEL</vt:lpstr>
      <vt:lpstr>VEKL</vt:lpstr>
      <vt:lpstr>MYEL!Tulostusalue</vt:lpstr>
      <vt:lpstr>VEKL!Tulostusalue</vt:lpstr>
      <vt:lpstr>YEL!Tulostusalue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2025-05-23T08:41:48Z</dcterms:created>
  <dcterms:modified xsi:type="dcterms:W3CDTF">2025-08-29T10:35:33Z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100</vt:r8>
  </property>
  <property fmtid="{D5CDD505-2E9C-101B-9397-08002B2CF9AE}" pid="3" name="MediaServiceImageTags">
    <vt:lpwstr/>
  </property>
  <property fmtid="{D5CDD505-2E9C-101B-9397-08002B2CF9AE}" pid="4" name="ContentTypeId">
    <vt:lpwstr>0x0101006C792F7F1555B4428F7DBDE5A96B90F6</vt:lpwstr>
  </property>
  <property fmtid="{D5CDD505-2E9C-101B-9397-08002B2CF9AE}" pid="5" name="DM_Links_Updated">
    <vt:bool>true</vt:bool>
  </property>
</Properties>
</file>