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https://etkth.sharepoint.com/teams/su/VMY Tiedostot/Ennusteet/LT-ennuste/3. Tulosteet/2024/ETKfi/"/>
    </mc:Choice>
  </mc:AlternateContent>
  <xr:revisionPtr revIDLastSave="937" documentId="8_{2BE273CB-3049-43BA-B846-438BBCA9F2C7}" xr6:coauthVersionLast="47" xr6:coauthVersionMax="47" xr10:uidLastSave="{350A828B-F111-4834-8A45-C7B872A54F3B}"/>
  <bookViews>
    <workbookView xWindow="-120" yWindow="-120" windowWidth="38640" windowHeight="21120" tabRatio="835" xr2:uid="{00000000-000D-0000-FFFF-FFFF00000000}"/>
  </bookViews>
  <sheets>
    <sheet name="Kuvaus" sheetId="11" r:id="rId1"/>
    <sheet name="TyEL-maksutaso" sheetId="5" r:id="rId2"/>
    <sheet name="TYEL-MEL-eläkemeno" sheetId="12" r:id="rId3"/>
    <sheet name="TR-osuus" sheetId="7" r:id="rId4"/>
    <sheet name="YEL" sheetId="10" r:id="rId5"/>
    <sheet name="MYEL" sheetId="13" r:id="rId6"/>
    <sheet name="Palkattomat" sheetId="8" r:id="rId7"/>
    <sheet name="VEKL" sheetId="9" r:id="rId8"/>
  </sheets>
  <externalReferences>
    <externalReference r:id="rId9"/>
    <externalReference r:id="rId10"/>
    <externalReference r:id="rId11"/>
    <externalReference r:id="rId12"/>
  </externalReferences>
  <definedNames>
    <definedName name="_AMO_XmlVersion" hidden="1">"'1'"</definedName>
    <definedName name="ari" localSheetId="5">#REF!</definedName>
    <definedName name="ari" localSheetId="2">#REF!</definedName>
    <definedName name="ari">#REF!</definedName>
    <definedName name="euro" localSheetId="0">#REF!</definedName>
    <definedName name="euro" localSheetId="5">#REF!</definedName>
    <definedName name="euro" localSheetId="6">#REF!</definedName>
    <definedName name="euro" localSheetId="3">#REF!</definedName>
    <definedName name="euro" localSheetId="2">#REF!</definedName>
    <definedName name="euro" localSheetId="7">#REF!</definedName>
    <definedName name="euro" localSheetId="4">#REF!</definedName>
    <definedName name="euro">#REF!</definedName>
    <definedName name="lähtötietovuosi_v" localSheetId="0">'[1]Lähtötiedot (M)'!$G$6</definedName>
    <definedName name="lähtötietovuosi_v" localSheetId="5">'[2]Lähtötiedot (M)'!$G$6</definedName>
    <definedName name="lähtötietovuosi_v" localSheetId="6">'[2]Lähtötiedot (M)'!$G$6</definedName>
    <definedName name="lähtötietovuosi_v" localSheetId="3">'[2]Lähtötiedot (M)'!$G$6</definedName>
    <definedName name="lähtötietovuosi_v" localSheetId="2">'[1]Lähtötiedot (M)'!$G$6</definedName>
    <definedName name="lähtötietovuosi_v" localSheetId="7">'[2]Lähtötiedot (M)'!$G$6</definedName>
    <definedName name="lähtötietovuosi_v" localSheetId="4">'[2]Lähtötiedot (M)'!$G$6</definedName>
    <definedName name="lähtötietovuosi_v">'[1]Lähtötiedot (M)'!$G$6</definedName>
    <definedName name="lähtövuosi">'[3]Lähtötiedot (E)'!$F$4</definedName>
    <definedName name="_xlnm.Print_Area" localSheetId="0">Kuvaus!$A$1:$K$65</definedName>
    <definedName name="_xlnm.Print_Area" localSheetId="5">MYEL!$A$1:$I$8</definedName>
    <definedName name="_xlnm.Print_Area" localSheetId="6">Palkattomat!$A$1:$I$25</definedName>
    <definedName name="_xlnm.Print_Area" localSheetId="3">'TR-osuus'!$A$1:$I$27</definedName>
    <definedName name="_xlnm.Print_Area" localSheetId="1">'TyEL-maksutaso'!$A$1:$I$433</definedName>
    <definedName name="_xlnm.Print_Area" localSheetId="2">'TYEL-MEL-eläkemeno'!$A$1:$I$115</definedName>
    <definedName name="_xlnm.Print_Area" localSheetId="7">VEKL!$A$1:$I$42</definedName>
    <definedName name="_xlnm.Print_Area" localSheetId="4">YEL!$A$1:$I$57</definedName>
    <definedName name="_xlnm.Print_Titles" localSheetId="1">'TyEL-maksutaso'!$1:$3</definedName>
    <definedName name="_xlnm.Print_Titles" localSheetId="2">'TYEL-MEL-eläkemeno'!$1:$2</definedName>
    <definedName name="PSosuus">'[4]Keva Harjoitus'!$P$8</definedName>
    <definedName name="vakavarID">[4]käyttöliittymä!#REF!</definedName>
    <definedName name="ViimeKvartaali">[4]käyttöliittymä!#REF!</definedName>
    <definedName name="Z_1C1C2D58_1425_46A1_B2CB_E5FD90BC63BE_.wvu.PrintArea" localSheetId="5" hidden="1">MYEL!$A$1:$I$4</definedName>
    <definedName name="Z_1C1C2D58_1425_46A1_B2CB_E5FD90BC63BE_.wvu.PrintArea" localSheetId="3" hidden="1">'TR-osuus'!$A$1:$I$19</definedName>
    <definedName name="Z_1C1C2D58_1425_46A1_B2CB_E5FD90BC63BE_.wvu.PrintArea" localSheetId="1" hidden="1">'TyEL-maksutaso'!$A$1:$I$287</definedName>
    <definedName name="Z_1C1C2D58_1425_46A1_B2CB_E5FD90BC63BE_.wvu.PrintArea" localSheetId="2" hidden="1">'TYEL-MEL-eläkemeno'!$A$1:$L$159</definedName>
    <definedName name="Z_1C1C2D58_1425_46A1_B2CB_E5FD90BC63BE_.wvu.PrintArea" localSheetId="4" hidden="1">YEL!$A$1:$I$50</definedName>
    <definedName name="Z_1C1C2D58_1425_46A1_B2CB_E5FD90BC63BE_.wvu.PrintTitles" localSheetId="1" hidden="1">'TyEL-maksutaso'!$1:$3</definedName>
    <definedName name="Z_1C1C2D58_1425_46A1_B2CB_E5FD90BC63BE_.wvu.PrintTitles" localSheetId="2" hidden="1">'TYEL-MEL-eläkemeno'!$1:$2</definedName>
  </definedNames>
  <calcPr calcId="191028"/>
  <customWorkbookViews>
    <customWorkbookView name="Kuvaus" guid="{1C1C2D58-1425-46A1-B2CB-E5FD90BC63BE}" maximized="1" xWindow="1272" yWindow="-8" windowWidth="1296" windowHeight="1010" tabRatio="709"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 i="13" l="1"/>
  <c r="A50" i="13" s="1"/>
  <c r="A51" i="13" s="1"/>
  <c r="A52" i="13" s="1"/>
  <c r="A53" i="13" s="1"/>
  <c r="A54" i="13" s="1"/>
  <c r="A55" i="13" s="1"/>
  <c r="A56" i="13" s="1"/>
  <c r="A57" i="13" s="1"/>
  <c r="A58" i="13" s="1"/>
  <c r="A59" i="13" s="1"/>
  <c r="A60" i="13" s="1"/>
  <c r="A61" i="13" s="1"/>
  <c r="A28" i="13"/>
  <c r="A29" i="13" s="1"/>
  <c r="A30" i="13" s="1"/>
  <c r="A31" i="13" s="1"/>
  <c r="A32" i="13" s="1"/>
  <c r="A33" i="13" s="1"/>
  <c r="A34" i="13" s="1"/>
  <c r="A35" i="13" s="1"/>
  <c r="A36" i="13" s="1"/>
  <c r="A37" i="13" s="1"/>
  <c r="A38" i="13" s="1"/>
  <c r="A39" i="13" s="1"/>
  <c r="A40" i="13" s="1"/>
  <c r="A9" i="13"/>
  <c r="A10" i="13" s="1"/>
  <c r="A11" i="13" s="1"/>
  <c r="A12" i="13" s="1"/>
  <c r="A13" i="13" s="1"/>
  <c r="A14" i="13" s="1"/>
  <c r="A15" i="13" s="1"/>
  <c r="A16" i="13" s="1"/>
  <c r="A17" i="13" s="1"/>
  <c r="A18" i="13" s="1"/>
  <c r="A19" i="13" s="1"/>
  <c r="A20" i="13" s="1"/>
  <c r="A21" i="13" s="1"/>
</calcChain>
</file>

<file path=xl/sharedStrings.xml><?xml version="1.0" encoding="utf-8"?>
<sst xmlns="http://schemas.openxmlformats.org/spreadsheetml/2006/main" count="808" uniqueCount="339">
  <si>
    <t>Lyhyen aikavälin maksutasoennuste</t>
  </si>
  <si>
    <t>Inflaatio</t>
  </si>
  <si>
    <t>Ansiotasoind.</t>
  </si>
  <si>
    <t>Työttömyysaste</t>
  </si>
  <si>
    <t xml:space="preserve">Palkkasumman kasvu ( % ) </t>
  </si>
  <si>
    <t>Varojen nimellis-</t>
  </si>
  <si>
    <t>Vuosi</t>
  </si>
  <si>
    <t>Työeläkeindeksi</t>
  </si>
  <si>
    <t>Palkkakerroin</t>
  </si>
  <si>
    <t>%</t>
  </si>
  <si>
    <t>muutos-%</t>
  </si>
  <si>
    <r>
      <t>15–74-v.</t>
    </r>
    <r>
      <rPr>
        <sz val="10"/>
        <rFont val="Arial"/>
        <family val="2"/>
      </rPr>
      <t xml:space="preserve"> ( % )</t>
    </r>
  </si>
  <si>
    <t>TyEL</t>
  </si>
  <si>
    <t>MEL</t>
  </si>
  <si>
    <r>
      <t>tuotto *</t>
    </r>
    <r>
      <rPr>
        <vertAlign val="superscript"/>
        <sz val="10"/>
        <rFont val="Arial"/>
        <family val="2"/>
      </rPr>
      <t>)</t>
    </r>
    <r>
      <rPr>
        <sz val="10"/>
        <rFont val="Arial"/>
        <family val="2"/>
      </rPr>
      <t xml:space="preserve"> ( % )</t>
    </r>
  </si>
  <si>
    <r>
      <t>*</t>
    </r>
    <r>
      <rPr>
        <vertAlign val="superscript"/>
        <sz val="10"/>
        <rFont val="Arial"/>
        <family val="2"/>
      </rPr>
      <t>)</t>
    </r>
    <r>
      <rPr>
        <sz val="10"/>
        <rFont val="Arial"/>
        <family val="2"/>
      </rPr>
      <t xml:space="preserve"> Yksityisalojen eläkevarojen nimellinen tuotto perustuu ETK:n pitkän aikavälin laskelman 2,5 %:n reaalituotto-oletukseen.</t>
    </r>
  </si>
  <si>
    <t>Täydennys-</t>
  </si>
  <si>
    <t>Keskimääräinen</t>
  </si>
  <si>
    <t>rahastoonsiirto-</t>
  </si>
  <si>
    <t>1.1.-30.6.</t>
  </si>
  <si>
    <t>1.7.-31.12.</t>
  </si>
  <si>
    <t>per 31.12. ( % )</t>
  </si>
  <si>
    <t>velvoite ( % )</t>
  </si>
  <si>
    <t>Palkkasumman kehitys, TyEL-MEL</t>
  </si>
  <si>
    <r>
      <t>Palkkasumma *</t>
    </r>
    <r>
      <rPr>
        <vertAlign val="superscript"/>
        <sz val="10"/>
        <rFont val="Arial"/>
        <family val="2"/>
      </rPr>
      <t>)</t>
    </r>
  </si>
  <si>
    <t>Korotetun</t>
  </si>
  <si>
    <t>ilman</t>
  </si>
  <si>
    <t>sis. takautuvat</t>
  </si>
  <si>
    <t>maksun piirissä</t>
  </si>
  <si>
    <t>korjauksia Sv</t>
  </si>
  <si>
    <t>korjaukset kSv</t>
  </si>
  <si>
    <r>
      <t>olevien osuus **</t>
    </r>
    <r>
      <rPr>
        <vertAlign val="superscript"/>
        <sz val="10"/>
        <rFont val="Arial"/>
        <family val="2"/>
      </rPr>
      <t>)</t>
    </r>
  </si>
  <si>
    <t>M€</t>
  </si>
  <si>
    <t>palkkasummasta</t>
  </si>
  <si>
    <r>
      <t>*</t>
    </r>
    <r>
      <rPr>
        <vertAlign val="superscript"/>
        <sz val="10"/>
        <rFont val="Arial"/>
        <family val="2"/>
      </rPr>
      <t>)</t>
    </r>
    <r>
      <rPr>
        <sz val="10"/>
        <rFont val="Arial"/>
        <family val="2"/>
      </rPr>
      <t xml:space="preserve"> MEL-palkkasumma on kustannustenjaon perusteena olevaa palkkasummaa</t>
    </r>
  </si>
  <si>
    <r>
      <t>**</t>
    </r>
    <r>
      <rPr>
        <vertAlign val="superscript"/>
        <sz val="10"/>
        <rFont val="Arial"/>
        <family val="2"/>
      </rPr>
      <t>)</t>
    </r>
    <r>
      <rPr>
        <sz val="10"/>
        <rFont val="Arial"/>
        <family val="2"/>
      </rPr>
      <t xml:space="preserve"> Korotettua maksua maksavat 53-62 vuotiaat palkansaajat vuosina 2017-2025.</t>
    </r>
  </si>
  <si>
    <t>Eläkemeno ja tasattava eläkemeno, TyEL-MEL</t>
  </si>
  <si>
    <t xml:space="preserve">T  a  s  a  t  t  a  v  a      e  l  ä  k  e  m  e  n  o </t>
  </si>
  <si>
    <r>
      <t>Vanhuuseläke**</t>
    </r>
    <r>
      <rPr>
        <vertAlign val="superscript"/>
        <sz val="10"/>
        <rFont val="Arial"/>
        <family val="2"/>
      </rPr>
      <t>)</t>
    </r>
  </si>
  <si>
    <t>Muu eläke</t>
  </si>
  <si>
    <t>Palkattomat</t>
  </si>
  <si>
    <t xml:space="preserve"> Yhteensä</t>
  </si>
  <si>
    <t>Osuus kokonais-</t>
  </si>
  <si>
    <t>Osuus palkka-</t>
  </si>
  <si>
    <t>edelliseltä</t>
  </si>
  <si>
    <r>
      <rPr>
        <sz val="10"/>
        <rFont val="Arial"/>
        <family val="2"/>
      </rPr>
      <t xml:space="preserve">(sis. OVE)  </t>
    </r>
    <r>
      <rPr>
        <i/>
        <sz val="10"/>
        <rFont val="Arial"/>
        <family val="2"/>
      </rPr>
      <t xml:space="preserve"> E</t>
    </r>
    <r>
      <rPr>
        <i/>
        <vertAlign val="superscript"/>
        <sz val="10"/>
        <rFont val="Arial"/>
        <family val="2"/>
      </rPr>
      <t>A</t>
    </r>
    <r>
      <rPr>
        <i/>
        <sz val="10"/>
        <rFont val="Arial"/>
        <family val="2"/>
      </rPr>
      <t xml:space="preserve"> </t>
    </r>
  </si>
  <si>
    <r>
      <t>E</t>
    </r>
    <r>
      <rPr>
        <i/>
        <vertAlign val="superscript"/>
        <sz val="10"/>
        <rFont val="Arial"/>
        <family val="2"/>
      </rPr>
      <t>B</t>
    </r>
  </si>
  <si>
    <r>
      <t>E</t>
    </r>
    <r>
      <rPr>
        <i/>
        <vertAlign val="superscript"/>
        <sz val="10"/>
        <rFont val="Arial"/>
        <family val="2"/>
      </rPr>
      <t>S</t>
    </r>
  </si>
  <si>
    <r>
      <t>E</t>
    </r>
    <r>
      <rPr>
        <i/>
        <vertAlign val="superscript"/>
        <sz val="10"/>
        <rFont val="Arial"/>
        <family val="2"/>
      </rPr>
      <t>T</t>
    </r>
    <r>
      <rPr>
        <i/>
        <sz val="10"/>
        <rFont val="Arial"/>
        <family val="2"/>
      </rPr>
      <t>=E</t>
    </r>
    <r>
      <rPr>
        <i/>
        <vertAlign val="superscript"/>
        <sz val="10"/>
        <rFont val="Arial"/>
        <family val="2"/>
      </rPr>
      <t>A</t>
    </r>
    <r>
      <rPr>
        <i/>
        <sz val="10"/>
        <rFont val="Arial"/>
        <family val="2"/>
      </rPr>
      <t>+E</t>
    </r>
    <r>
      <rPr>
        <i/>
        <vertAlign val="superscript"/>
        <sz val="10"/>
        <rFont val="Arial"/>
        <family val="2"/>
      </rPr>
      <t>B</t>
    </r>
    <r>
      <rPr>
        <i/>
        <sz val="10"/>
        <rFont val="Arial"/>
        <family val="2"/>
      </rPr>
      <t>+E</t>
    </r>
    <r>
      <rPr>
        <i/>
        <vertAlign val="superscript"/>
        <sz val="10"/>
        <rFont val="Arial"/>
        <family val="2"/>
      </rPr>
      <t>S</t>
    </r>
  </si>
  <si>
    <r>
      <t xml:space="preserve">eläkemenosta </t>
    </r>
    <r>
      <rPr>
        <i/>
        <sz val="10"/>
        <rFont val="Arial"/>
        <family val="2"/>
      </rPr>
      <t>E</t>
    </r>
  </si>
  <si>
    <r>
      <t xml:space="preserve"> summasta </t>
    </r>
    <r>
      <rPr>
        <i/>
        <sz val="10"/>
        <rFont val="Arial"/>
        <family val="2"/>
      </rPr>
      <t>kS</t>
    </r>
    <r>
      <rPr>
        <i/>
        <vertAlign val="subscript"/>
        <sz val="10"/>
        <rFont val="Arial"/>
        <family val="2"/>
      </rPr>
      <t>v</t>
    </r>
  </si>
  <si>
    <t>vuodelta</t>
  </si>
  <si>
    <r>
      <t>*</t>
    </r>
    <r>
      <rPr>
        <vertAlign val="superscript"/>
        <sz val="10"/>
        <rFont val="Arial"/>
        <family val="2"/>
      </rPr>
      <t>)</t>
    </r>
    <r>
      <rPr>
        <sz val="10"/>
        <rFont val="Arial"/>
        <family val="2"/>
      </rPr>
      <t xml:space="preserve"> Kokonaiseläkemeno </t>
    </r>
    <r>
      <rPr>
        <i/>
        <sz val="10"/>
        <rFont val="Arial"/>
        <family val="2"/>
      </rPr>
      <t>E</t>
    </r>
    <r>
      <rPr>
        <sz val="10"/>
        <rFont val="Arial"/>
        <family val="2"/>
      </rPr>
      <t xml:space="preserve"> sisältää TEL-lisäturvan sekä TyEL:n ja MEL:n osuudet palkattomista ja ei sisällä MEL-ylitettä.</t>
    </r>
  </si>
  <si>
    <r>
      <t>**</t>
    </r>
    <r>
      <rPr>
        <vertAlign val="superscript"/>
        <sz val="10"/>
        <rFont val="Arial"/>
        <family val="2"/>
      </rPr>
      <t>)</t>
    </r>
    <r>
      <rPr>
        <sz val="10"/>
        <rFont val="Arial"/>
        <family val="2"/>
      </rPr>
      <t xml:space="preserve"> Tasattavan eläkemenon osa </t>
    </r>
    <r>
      <rPr>
        <i/>
        <sz val="10"/>
        <rFont val="Arial"/>
        <family val="2"/>
      </rPr>
      <t>E</t>
    </r>
    <r>
      <rPr>
        <i/>
        <vertAlign val="superscript"/>
        <sz val="10"/>
        <rFont val="Arial"/>
        <family val="2"/>
      </rPr>
      <t>A</t>
    </r>
    <r>
      <rPr>
        <sz val="10"/>
        <rFont val="Arial"/>
        <family val="2"/>
      </rPr>
      <t xml:space="preserve"> sisältää suureen </t>
    </r>
    <r>
      <rPr>
        <i/>
        <sz val="10"/>
        <rFont val="Arial"/>
        <family val="2"/>
      </rPr>
      <t>VT</t>
    </r>
    <r>
      <rPr>
        <sz val="10"/>
        <rFont val="Arial"/>
        <family val="2"/>
      </rPr>
      <t>'(</t>
    </r>
    <r>
      <rPr>
        <i/>
        <sz val="10"/>
        <rFont val="Arial"/>
        <family val="2"/>
      </rPr>
      <t>v</t>
    </r>
    <r>
      <rPr>
        <sz val="10"/>
        <rFont val="Arial"/>
        <family val="2"/>
      </rPr>
      <t>-1).</t>
    </r>
  </si>
  <si>
    <t>Työkyvyttö-</t>
  </si>
  <si>
    <t>Vanhuuseläke</t>
  </si>
  <si>
    <t>myyseläke</t>
  </si>
  <si>
    <t>Hyvitys</t>
  </si>
  <si>
    <t>Tasausosa</t>
  </si>
  <si>
    <t>Yhteensä</t>
  </si>
  <si>
    <r>
      <t>Koronaosa *</t>
    </r>
    <r>
      <rPr>
        <vertAlign val="superscript"/>
        <sz val="10"/>
        <rFont val="Arial"/>
        <family val="2"/>
      </rPr>
      <t>)</t>
    </r>
  </si>
  <si>
    <r>
      <t>*</t>
    </r>
    <r>
      <rPr>
        <vertAlign val="superscript"/>
        <sz val="10"/>
        <rFont val="Arial"/>
        <family val="2"/>
      </rPr>
      <t>)</t>
    </r>
    <r>
      <rPr>
        <sz val="10"/>
        <rFont val="Arial"/>
        <family val="2"/>
      </rPr>
      <t xml:space="preserve"> Vuoden 2020 maksua alennettiin tilapäisesti 2,6 %-yks. 1.5.2020 alkaen koronakriisistä johtuen. Maksun alennus kompensoidaan korottamalla </t>
    </r>
  </si>
  <si>
    <t>Peritty</t>
  </si>
  <si>
    <t>Perittävä</t>
  </si>
  <si>
    <t>TyEL-maksu</t>
  </si>
  <si>
    <t>keskimääräinen</t>
  </si>
  <si>
    <t xml:space="preserve">työnantajan </t>
  </si>
  <si>
    <t>maksu</t>
  </si>
  <si>
    <t>Maksutulo, TyEL-MEL</t>
  </si>
  <si>
    <t>Maksualen 2020</t>
  </si>
  <si>
    <t>aiheuttama jäljellä</t>
  </si>
  <si>
    <r>
      <t>Maksutulo *</t>
    </r>
    <r>
      <rPr>
        <vertAlign val="superscript"/>
        <sz val="10"/>
        <rFont val="Arial"/>
        <family val="2"/>
      </rPr>
      <t>)</t>
    </r>
  </si>
  <si>
    <t>Tasausmaksu-</t>
  </si>
  <si>
    <t xml:space="preserve"> Siirtymämaksu</t>
  </si>
  <si>
    <r>
      <t>oleva vajaus **</t>
    </r>
    <r>
      <rPr>
        <vertAlign val="superscript"/>
        <sz val="10"/>
        <rFont val="Arial"/>
        <family val="2"/>
      </rPr>
      <t>)</t>
    </r>
  </si>
  <si>
    <r>
      <t>tulo *</t>
    </r>
    <r>
      <rPr>
        <vertAlign val="superscript"/>
        <sz val="10"/>
        <rFont val="Arial"/>
        <family val="2"/>
      </rPr>
      <t>)</t>
    </r>
    <r>
      <rPr>
        <sz val="10"/>
        <rFont val="Arial"/>
        <family val="2"/>
      </rPr>
      <t>, M€</t>
    </r>
  </si>
  <si>
    <t>TR-osuus</t>
  </si>
  <si>
    <r>
      <rPr>
        <i/>
        <sz val="10"/>
        <rFont val="Arial"/>
        <family val="2"/>
      </rPr>
      <t>B</t>
    </r>
    <r>
      <rPr>
        <i/>
        <vertAlign val="superscript"/>
        <sz val="10"/>
        <rFont val="Arial"/>
        <family val="2"/>
      </rPr>
      <t>bL</t>
    </r>
  </si>
  <si>
    <t xml:space="preserve">   valtiolle, M€</t>
  </si>
  <si>
    <t>per 31.12.v, M€</t>
  </si>
  <si>
    <r>
      <t>*</t>
    </r>
    <r>
      <rPr>
        <vertAlign val="superscript"/>
        <sz val="10"/>
        <rFont val="Arial"/>
        <family val="2"/>
      </rPr>
      <t>)</t>
    </r>
    <r>
      <rPr>
        <sz val="10"/>
        <rFont val="Arial"/>
        <family val="2"/>
      </rPr>
      <t xml:space="preserve"> siirtymämaksua ei ole vähennetty</t>
    </r>
  </si>
  <si>
    <r>
      <t>**</t>
    </r>
    <r>
      <rPr>
        <vertAlign val="superscript"/>
        <sz val="10"/>
        <rFont val="Arial"/>
        <family val="2"/>
      </rPr>
      <t>)</t>
    </r>
    <r>
      <rPr>
        <sz val="10"/>
        <rFont val="Arial"/>
        <family val="2"/>
      </rPr>
      <t xml:space="preserve"> STM:n asetuksella vahvistama euromäärä kasvaa perustekorkoa.</t>
    </r>
  </si>
  <si>
    <t>Tasauksen perusteena olevat kertoimet</t>
  </si>
  <si>
    <t xml:space="preserve">Muut kuin </t>
  </si>
  <si>
    <t>TR-osuus,</t>
  </si>
  <si>
    <t>vanhuuseläke</t>
  </si>
  <si>
    <t>julk. sektori</t>
  </si>
  <si>
    <t>MEK</t>
  </si>
  <si>
    <t>yksit.sektori</t>
  </si>
  <si>
    <t>Siirtymämaksun</t>
  </si>
  <si>
    <r>
      <t>q</t>
    </r>
    <r>
      <rPr>
        <i/>
        <vertAlign val="superscript"/>
        <sz val="10"/>
        <rFont val="Arial"/>
        <family val="2"/>
      </rPr>
      <t xml:space="preserve">a </t>
    </r>
  </si>
  <si>
    <r>
      <t>q</t>
    </r>
    <r>
      <rPr>
        <i/>
        <vertAlign val="superscript"/>
        <sz val="10"/>
        <rFont val="Arial"/>
        <family val="2"/>
      </rPr>
      <t>b</t>
    </r>
    <r>
      <rPr>
        <i/>
        <sz val="10"/>
        <rFont val="Arial"/>
        <family val="2"/>
      </rPr>
      <t xml:space="preserve"> </t>
    </r>
  </si>
  <si>
    <r>
      <t xml:space="preserve">      q</t>
    </r>
    <r>
      <rPr>
        <i/>
        <vertAlign val="superscript"/>
        <sz val="10"/>
        <rFont val="Arial"/>
        <family val="2"/>
      </rPr>
      <t>TR(j)</t>
    </r>
  </si>
  <si>
    <r>
      <t>q</t>
    </r>
    <r>
      <rPr>
        <i/>
        <vertAlign val="superscript"/>
        <sz val="10"/>
        <rFont val="Arial"/>
        <family val="2"/>
      </rPr>
      <t>TR(m)</t>
    </r>
  </si>
  <si>
    <r>
      <t>q</t>
    </r>
    <r>
      <rPr>
        <i/>
        <vertAlign val="superscript"/>
        <sz val="10"/>
        <rFont val="Arial"/>
        <family val="2"/>
      </rPr>
      <t>TR(y)</t>
    </r>
  </si>
  <si>
    <r>
      <t>q</t>
    </r>
    <r>
      <rPr>
        <i/>
        <vertAlign val="superscript"/>
        <sz val="10"/>
        <rFont val="Arial"/>
        <family val="2"/>
      </rPr>
      <t>s</t>
    </r>
  </si>
  <si>
    <r>
      <t>g</t>
    </r>
    <r>
      <rPr>
        <sz val="10"/>
        <rFont val="Arial"/>
        <family val="2"/>
      </rPr>
      <t>-kerroin *</t>
    </r>
    <r>
      <rPr>
        <vertAlign val="superscript"/>
        <sz val="10"/>
        <rFont val="Arial"/>
        <family val="2"/>
      </rPr>
      <t>)</t>
    </r>
  </si>
  <si>
    <r>
      <t>*</t>
    </r>
    <r>
      <rPr>
        <vertAlign val="superscript"/>
        <sz val="10"/>
        <rFont val="Arial"/>
        <family val="2"/>
      </rPr>
      <t>)</t>
    </r>
    <r>
      <rPr>
        <sz val="10"/>
        <rFont val="Arial"/>
        <family val="2"/>
      </rPr>
      <t xml:space="preserve"> Kerroin </t>
    </r>
    <r>
      <rPr>
        <i/>
        <sz val="10"/>
        <rFont val="Arial"/>
        <family val="2"/>
      </rPr>
      <t>g</t>
    </r>
    <r>
      <rPr>
        <sz val="10"/>
        <rFont val="Arial"/>
        <family val="2"/>
      </rPr>
      <t xml:space="preserve"> lasketaan per 1.7.v poiketen iv-kertoimista, jotka lasketaan per 31.12.v.</t>
    </r>
  </si>
  <si>
    <t>Vakuutustekniset vastuut, TyEL-MEL</t>
  </si>
  <si>
    <t>Tasausvastuu</t>
  </si>
  <si>
    <t>kerrointa vastaava</t>
  </si>
  <si>
    <t>OLV:n ylärajan</t>
  </si>
  <si>
    <t>Vähimmäismäärä</t>
  </si>
  <si>
    <r>
      <t>Vähimmäismäärän ylittävä osa *</t>
    </r>
    <r>
      <rPr>
        <vertAlign val="superscript"/>
        <sz val="10"/>
        <rFont val="Arial"/>
        <family val="2"/>
      </rPr>
      <t>)</t>
    </r>
  </si>
  <si>
    <r>
      <t>korkotuotto ∆</t>
    </r>
    <r>
      <rPr>
        <i/>
        <sz val="10"/>
        <rFont val="Arial"/>
        <family val="2"/>
      </rPr>
      <t>R</t>
    </r>
    <r>
      <rPr>
        <sz val="10"/>
        <rFont val="Arial"/>
        <family val="2"/>
      </rPr>
      <t>(</t>
    </r>
    <r>
      <rPr>
        <i/>
        <sz val="10"/>
        <rFont val="Arial"/>
        <family val="2"/>
      </rPr>
      <t>v</t>
    </r>
    <r>
      <rPr>
        <sz val="10"/>
        <rFont val="Arial"/>
        <family val="2"/>
      </rPr>
      <t>)</t>
    </r>
  </si>
  <si>
    <r>
      <t>ylite ∆</t>
    </r>
    <r>
      <rPr>
        <i/>
        <sz val="10"/>
        <rFont val="Arial"/>
        <family val="2"/>
      </rPr>
      <t>V</t>
    </r>
    <r>
      <rPr>
        <i/>
        <vertAlign val="superscript"/>
        <sz val="10"/>
        <rFont val="Arial"/>
        <family val="2"/>
      </rPr>
      <t>QX</t>
    </r>
    <r>
      <rPr>
        <sz val="10"/>
        <rFont val="Arial"/>
        <family val="2"/>
      </rPr>
      <t>(</t>
    </r>
    <r>
      <rPr>
        <i/>
        <sz val="10"/>
        <rFont val="Arial"/>
        <family val="2"/>
      </rPr>
      <t>v</t>
    </r>
    <r>
      <rPr>
        <sz val="10"/>
        <rFont val="Arial"/>
        <family val="2"/>
      </rPr>
      <t>)</t>
    </r>
  </si>
  <si>
    <r>
      <t xml:space="preserve">% </t>
    </r>
    <r>
      <rPr>
        <i/>
        <sz val="10"/>
        <rFont val="Arial"/>
        <family val="2"/>
      </rPr>
      <t>kS</t>
    </r>
    <r>
      <rPr>
        <i/>
        <vertAlign val="subscript"/>
        <sz val="10"/>
        <rFont val="Arial"/>
        <family val="2"/>
      </rPr>
      <t>v</t>
    </r>
  </si>
  <si>
    <r>
      <t xml:space="preserve">% </t>
    </r>
    <r>
      <rPr>
        <i/>
        <sz val="10"/>
        <rFont val="Arial"/>
        <family val="2"/>
      </rPr>
      <t>E</t>
    </r>
    <r>
      <rPr>
        <i/>
        <vertAlign val="superscript"/>
        <sz val="10"/>
        <rFont val="Arial"/>
        <family val="2"/>
      </rPr>
      <t>T</t>
    </r>
    <r>
      <rPr>
        <i/>
        <sz val="10"/>
        <rFont val="Arial"/>
        <family val="2"/>
      </rPr>
      <t>(v+1)</t>
    </r>
  </si>
  <si>
    <t>Perusturvan</t>
  </si>
  <si>
    <t>55 vuotta täytt.</t>
  </si>
  <si>
    <t>vastainen</t>
  </si>
  <si>
    <t>alkanut</t>
  </si>
  <si>
    <t>perusturvan</t>
  </si>
  <si>
    <r>
      <t>VE-vastuu *</t>
    </r>
    <r>
      <rPr>
        <vertAlign val="superscript"/>
        <sz val="10"/>
        <rFont val="Arial"/>
        <family val="2"/>
      </rPr>
      <t>)</t>
    </r>
  </si>
  <si>
    <r>
      <t>VI-vastuu *</t>
    </r>
    <r>
      <rPr>
        <vertAlign val="superscript"/>
        <sz val="10"/>
        <rFont val="Arial"/>
        <family val="2"/>
      </rPr>
      <t>)</t>
    </r>
  </si>
  <si>
    <t>TEL-lisäturvan</t>
  </si>
  <si>
    <r>
      <t>vast. VE-vastuu*</t>
    </r>
    <r>
      <rPr>
        <vertAlign val="superscript"/>
        <sz val="10"/>
        <rFont val="Arial"/>
        <family val="2"/>
      </rPr>
      <t>)</t>
    </r>
  </si>
  <si>
    <t>yhteensä</t>
  </si>
  <si>
    <r>
      <t>TK-vastuu *</t>
    </r>
    <r>
      <rPr>
        <vertAlign val="superscript"/>
        <sz val="10"/>
        <rFont val="Arial"/>
        <family val="2"/>
      </rPr>
      <t>)</t>
    </r>
  </si>
  <si>
    <t>vastuu</t>
  </si>
  <si>
    <r>
      <t xml:space="preserve">  *</t>
    </r>
    <r>
      <rPr>
        <vertAlign val="superscript"/>
        <sz val="10"/>
        <rFont val="Arial"/>
        <family val="2"/>
      </rPr>
      <t>)</t>
    </r>
    <r>
      <rPr>
        <sz val="10"/>
        <rFont val="Arial"/>
        <family val="2"/>
      </rPr>
      <t xml:space="preserve"> Vanhuus- ja työkyvyttömyyseläkevastuu sisältää iv-korotukset ja mahdolliset perustetäydennykset</t>
    </r>
  </si>
  <si>
    <t>OT1</t>
  </si>
  <si>
    <t>OT2</t>
  </si>
  <si>
    <t>OT3</t>
  </si>
  <si>
    <t>OT4</t>
  </si>
  <si>
    <r>
      <t>*</t>
    </r>
    <r>
      <rPr>
        <vertAlign val="superscript"/>
        <sz val="10"/>
        <rFont val="Arial"/>
        <family val="2"/>
      </rPr>
      <t>)</t>
    </r>
    <r>
      <rPr>
        <sz val="10"/>
        <rFont val="Arial"/>
        <family val="2"/>
      </rPr>
      <t xml:space="preserve"> Vuosikertoimen </t>
    </r>
    <r>
      <rPr>
        <i/>
        <sz val="10"/>
        <rFont val="Arial"/>
        <family val="2"/>
      </rPr>
      <t>j</t>
    </r>
    <r>
      <rPr>
        <sz val="10"/>
        <rFont val="Arial"/>
        <family val="2"/>
      </rPr>
      <t xml:space="preserve"> arvo perustuu ETK:n pitkän aikavälin laskelman 2,5 %:n reaalituotto-oletukseen.</t>
    </r>
  </si>
  <si>
    <t>Vakavaraisuusvastuuvelka ja eläkevarat, TyEL-MEL</t>
  </si>
  <si>
    <t>Vakavaraisuus-</t>
  </si>
  <si>
    <t>Keskim. vakava-</t>
  </si>
  <si>
    <t>Ositettu lisä-</t>
  </si>
  <si>
    <t>Vakavaraisuusvastuuvelka</t>
  </si>
  <si>
    <t>Eläkevarat</t>
  </si>
  <si>
    <t>raisuusaste</t>
  </si>
  <si>
    <t>vakuutusvastuu</t>
  </si>
  <si>
    <r>
      <t xml:space="preserve">/ </t>
    </r>
    <r>
      <rPr>
        <i/>
        <sz val="10"/>
        <rFont val="Arial"/>
        <family val="2"/>
      </rPr>
      <t>kS</t>
    </r>
    <r>
      <rPr>
        <i/>
        <vertAlign val="subscript"/>
        <sz val="10"/>
        <rFont val="Arial"/>
        <family val="2"/>
      </rPr>
      <t>v</t>
    </r>
  </si>
  <si>
    <t>per 31.12.</t>
  </si>
  <si>
    <t>Vanhuuseläkerahastojen lisätäydennykset (ns. iv-korotukset)</t>
  </si>
  <si>
    <r>
      <t xml:space="preserve">Täydennykset </t>
    </r>
    <r>
      <rPr>
        <i/>
        <vertAlign val="superscript"/>
        <sz val="10"/>
        <rFont val="Arial"/>
        <family val="2"/>
      </rPr>
      <t>1</t>
    </r>
    <r>
      <rPr>
        <i/>
        <sz val="10"/>
        <rFont val="Arial"/>
        <family val="2"/>
      </rPr>
      <t>i</t>
    </r>
    <r>
      <rPr>
        <i/>
        <vertAlign val="subscript"/>
        <sz val="10"/>
        <rFont val="Arial"/>
        <family val="2"/>
      </rPr>
      <t>v</t>
    </r>
    <r>
      <rPr>
        <i/>
        <sz val="10"/>
        <rFont val="Arial"/>
        <family val="2"/>
      </rPr>
      <t xml:space="preserve"> </t>
    </r>
  </si>
  <si>
    <r>
      <t xml:space="preserve">Täydennykset </t>
    </r>
    <r>
      <rPr>
        <i/>
        <vertAlign val="superscript"/>
        <sz val="10"/>
        <rFont val="Arial"/>
        <family val="2"/>
      </rPr>
      <t>2</t>
    </r>
    <r>
      <rPr>
        <i/>
        <sz val="10"/>
        <rFont val="Arial"/>
        <family val="2"/>
      </rPr>
      <t>i</t>
    </r>
    <r>
      <rPr>
        <i/>
        <vertAlign val="subscript"/>
        <sz val="10"/>
        <rFont val="Arial"/>
        <family val="2"/>
      </rPr>
      <t>v</t>
    </r>
    <r>
      <rPr>
        <i/>
        <sz val="10"/>
        <rFont val="Arial"/>
        <family val="2"/>
      </rPr>
      <t xml:space="preserve"> </t>
    </r>
  </si>
  <si>
    <r>
      <rPr>
        <i/>
        <vertAlign val="superscript"/>
        <sz val="10"/>
        <rFont val="Arial"/>
        <family val="2"/>
      </rPr>
      <t>1</t>
    </r>
    <r>
      <rPr>
        <i/>
        <sz val="10"/>
        <rFont val="Arial"/>
        <family val="2"/>
      </rPr>
      <t>i</t>
    </r>
    <r>
      <rPr>
        <i/>
        <vertAlign val="subscript"/>
        <sz val="10"/>
        <rFont val="Arial"/>
        <family val="2"/>
      </rPr>
      <t>v</t>
    </r>
    <r>
      <rPr>
        <sz val="10"/>
        <rFont val="Arial"/>
        <family val="2"/>
      </rPr>
      <t>,</t>
    </r>
    <r>
      <rPr>
        <vertAlign val="subscript"/>
        <sz val="10"/>
        <rFont val="Arial"/>
        <family val="2"/>
      </rPr>
      <t xml:space="preserve"> </t>
    </r>
    <r>
      <rPr>
        <sz val="10"/>
        <rFont val="Arial"/>
        <family val="2"/>
      </rPr>
      <t>%</t>
    </r>
  </si>
  <si>
    <r>
      <rPr>
        <i/>
        <vertAlign val="superscript"/>
        <sz val="10"/>
        <rFont val="Arial"/>
        <family val="2"/>
      </rPr>
      <t>2</t>
    </r>
    <r>
      <rPr>
        <i/>
        <sz val="10"/>
        <rFont val="Arial"/>
        <family val="2"/>
      </rPr>
      <t>i</t>
    </r>
    <r>
      <rPr>
        <i/>
        <vertAlign val="subscript"/>
        <sz val="10"/>
        <rFont val="Arial"/>
        <family val="2"/>
      </rPr>
      <t>v</t>
    </r>
    <r>
      <rPr>
        <sz val="10"/>
        <rFont val="Arial"/>
        <family val="2"/>
      </rPr>
      <t>, %</t>
    </r>
  </si>
  <si>
    <r>
      <t xml:space="preserve">   </t>
    </r>
    <r>
      <rPr>
        <i/>
        <vertAlign val="superscript"/>
        <sz val="10"/>
        <rFont val="Arial"/>
        <family val="2"/>
      </rPr>
      <t>1</t>
    </r>
    <r>
      <rPr>
        <i/>
        <sz val="10"/>
        <rFont val="Arial"/>
        <family val="2"/>
      </rPr>
      <t>i</t>
    </r>
    <r>
      <rPr>
        <i/>
        <vertAlign val="subscript"/>
        <sz val="10"/>
        <rFont val="Arial"/>
        <family val="2"/>
      </rPr>
      <t>v</t>
    </r>
    <r>
      <rPr>
        <vertAlign val="subscript"/>
        <sz val="10"/>
        <rFont val="Arial"/>
        <family val="2"/>
      </rPr>
      <t xml:space="preserve"> </t>
    </r>
    <r>
      <rPr>
        <sz val="10"/>
        <rFont val="Arial"/>
        <family val="2"/>
      </rPr>
      <t>= täydennyskertoimen mukainen lisärahastointi</t>
    </r>
  </si>
  <si>
    <r>
      <t xml:space="preserve">   </t>
    </r>
    <r>
      <rPr>
        <i/>
        <vertAlign val="superscript"/>
        <sz val="10"/>
        <rFont val="Arial"/>
        <family val="2"/>
      </rPr>
      <t>2</t>
    </r>
    <r>
      <rPr>
        <i/>
        <sz val="10"/>
        <rFont val="Arial"/>
        <family val="2"/>
      </rPr>
      <t>i</t>
    </r>
    <r>
      <rPr>
        <i/>
        <vertAlign val="subscript"/>
        <sz val="10"/>
        <rFont val="Arial"/>
        <family val="2"/>
      </rPr>
      <t>v</t>
    </r>
    <r>
      <rPr>
        <vertAlign val="subscript"/>
        <sz val="10"/>
        <rFont val="Arial"/>
        <family val="2"/>
      </rPr>
      <t xml:space="preserve"> </t>
    </r>
    <r>
      <rPr>
        <sz val="10"/>
        <rFont val="Arial"/>
        <family val="2"/>
      </rPr>
      <t>= työmarkkinoiden keskusjärjestöjen sopima väliaikainen lisärahastointi</t>
    </r>
  </si>
  <si>
    <r>
      <t xml:space="preserve">Täydennykset </t>
    </r>
    <r>
      <rPr>
        <i/>
        <vertAlign val="superscript"/>
        <sz val="10"/>
        <rFont val="Arial"/>
        <family val="2"/>
      </rPr>
      <t>3</t>
    </r>
    <r>
      <rPr>
        <i/>
        <sz val="10"/>
        <rFont val="Arial"/>
        <family val="2"/>
      </rPr>
      <t>i</t>
    </r>
    <r>
      <rPr>
        <i/>
        <vertAlign val="subscript"/>
        <sz val="10"/>
        <rFont val="Arial"/>
        <family val="2"/>
      </rPr>
      <t>v</t>
    </r>
    <r>
      <rPr>
        <i/>
        <sz val="10"/>
        <rFont val="Arial"/>
        <family val="2"/>
      </rPr>
      <t xml:space="preserve"> </t>
    </r>
  </si>
  <si>
    <r>
      <t xml:space="preserve">Täydennykset </t>
    </r>
    <r>
      <rPr>
        <i/>
        <vertAlign val="superscript"/>
        <sz val="10"/>
        <rFont val="Arial"/>
        <family val="2"/>
      </rPr>
      <t>4</t>
    </r>
    <r>
      <rPr>
        <i/>
        <sz val="10"/>
        <rFont val="Arial"/>
        <family val="2"/>
      </rPr>
      <t>i</t>
    </r>
    <r>
      <rPr>
        <i/>
        <vertAlign val="subscript"/>
        <sz val="10"/>
        <rFont val="Arial"/>
        <family val="2"/>
      </rPr>
      <t>v</t>
    </r>
    <r>
      <rPr>
        <i/>
        <sz val="10"/>
        <rFont val="Arial"/>
        <family val="2"/>
      </rPr>
      <t xml:space="preserve"> </t>
    </r>
  </si>
  <si>
    <r>
      <rPr>
        <i/>
        <vertAlign val="superscript"/>
        <sz val="10"/>
        <rFont val="Arial"/>
        <family val="2"/>
      </rPr>
      <t>3</t>
    </r>
    <r>
      <rPr>
        <i/>
        <sz val="10"/>
        <rFont val="Arial"/>
        <family val="2"/>
      </rPr>
      <t>i</t>
    </r>
    <r>
      <rPr>
        <i/>
        <vertAlign val="subscript"/>
        <sz val="10"/>
        <rFont val="Arial"/>
        <family val="2"/>
      </rPr>
      <t>v</t>
    </r>
    <r>
      <rPr>
        <sz val="10"/>
        <rFont val="Arial"/>
        <family val="2"/>
      </rPr>
      <t>, %</t>
    </r>
  </si>
  <si>
    <r>
      <rPr>
        <i/>
        <vertAlign val="superscript"/>
        <sz val="10"/>
        <rFont val="Arial"/>
        <family val="2"/>
      </rPr>
      <t>4</t>
    </r>
    <r>
      <rPr>
        <i/>
        <sz val="10"/>
        <rFont val="Arial"/>
        <family val="2"/>
      </rPr>
      <t>i</t>
    </r>
    <r>
      <rPr>
        <i/>
        <vertAlign val="subscript"/>
        <sz val="10"/>
        <rFont val="Arial"/>
        <family val="2"/>
      </rPr>
      <t>v</t>
    </r>
    <r>
      <rPr>
        <sz val="10"/>
        <rFont val="Arial"/>
        <family val="2"/>
      </rPr>
      <t>, %</t>
    </r>
  </si>
  <si>
    <r>
      <t xml:space="preserve">   </t>
    </r>
    <r>
      <rPr>
        <i/>
        <vertAlign val="superscript"/>
        <sz val="10"/>
        <rFont val="Arial"/>
        <family val="2"/>
      </rPr>
      <t>3</t>
    </r>
    <r>
      <rPr>
        <i/>
        <sz val="10"/>
        <rFont val="Arial"/>
        <family val="2"/>
      </rPr>
      <t>i</t>
    </r>
    <r>
      <rPr>
        <i/>
        <vertAlign val="subscript"/>
        <sz val="10"/>
        <rFont val="Arial"/>
        <family val="2"/>
      </rPr>
      <t>v</t>
    </r>
    <r>
      <rPr>
        <vertAlign val="subscript"/>
        <sz val="10"/>
        <rFont val="Arial"/>
        <family val="2"/>
      </rPr>
      <t xml:space="preserve"> </t>
    </r>
    <r>
      <rPr>
        <sz val="10"/>
        <rFont val="Arial"/>
        <family val="2"/>
      </rPr>
      <t>= palkansaajan eläkemaksun korotuksen mukainen lisärahastointi</t>
    </r>
  </si>
  <si>
    <r>
      <t xml:space="preserve">   </t>
    </r>
    <r>
      <rPr>
        <i/>
        <vertAlign val="superscript"/>
        <sz val="10"/>
        <rFont val="Arial"/>
        <family val="2"/>
      </rPr>
      <t>4</t>
    </r>
    <r>
      <rPr>
        <i/>
        <sz val="10"/>
        <rFont val="Arial"/>
        <family val="2"/>
      </rPr>
      <t>i</t>
    </r>
    <r>
      <rPr>
        <i/>
        <vertAlign val="subscript"/>
        <sz val="10"/>
        <rFont val="Arial"/>
        <family val="2"/>
      </rPr>
      <t>v</t>
    </r>
    <r>
      <rPr>
        <vertAlign val="subscript"/>
        <sz val="10"/>
        <rFont val="Arial"/>
        <family val="2"/>
      </rPr>
      <t xml:space="preserve"> </t>
    </r>
    <r>
      <rPr>
        <sz val="10"/>
        <rFont val="Arial"/>
        <family val="2"/>
      </rPr>
      <t>= osaketuottosidonnaisen lisävakuutusvastuun mukainen lisärahastointi</t>
    </r>
  </si>
  <si>
    <r>
      <t xml:space="preserve">Täydennykset yhteensä </t>
    </r>
    <r>
      <rPr>
        <i/>
        <sz val="10"/>
        <rFont val="Arial"/>
        <family val="2"/>
      </rPr>
      <t>i</t>
    </r>
    <r>
      <rPr>
        <i/>
        <vertAlign val="subscript"/>
        <sz val="10"/>
        <rFont val="Arial"/>
        <family val="2"/>
      </rPr>
      <t>v</t>
    </r>
    <r>
      <rPr>
        <sz val="10"/>
        <rFont val="Arial"/>
        <family val="2"/>
      </rPr>
      <t xml:space="preserve"> = </t>
    </r>
    <r>
      <rPr>
        <i/>
        <vertAlign val="superscript"/>
        <sz val="10"/>
        <rFont val="Arial"/>
        <family val="2"/>
      </rPr>
      <t>1</t>
    </r>
    <r>
      <rPr>
        <i/>
        <sz val="10"/>
        <rFont val="Arial"/>
        <family val="2"/>
      </rPr>
      <t>i</t>
    </r>
    <r>
      <rPr>
        <i/>
        <vertAlign val="subscript"/>
        <sz val="10"/>
        <rFont val="Arial"/>
        <family val="2"/>
      </rPr>
      <t>v</t>
    </r>
    <r>
      <rPr>
        <sz val="10"/>
        <rFont val="Arial"/>
        <family val="2"/>
      </rPr>
      <t xml:space="preserve"> + </t>
    </r>
    <r>
      <rPr>
        <i/>
        <vertAlign val="superscript"/>
        <sz val="10"/>
        <rFont val="Arial"/>
        <family val="2"/>
      </rPr>
      <t>2</t>
    </r>
    <r>
      <rPr>
        <i/>
        <sz val="10"/>
        <rFont val="Arial"/>
        <family val="2"/>
      </rPr>
      <t>i</t>
    </r>
    <r>
      <rPr>
        <i/>
        <vertAlign val="subscript"/>
        <sz val="10"/>
        <rFont val="Arial"/>
        <family val="2"/>
      </rPr>
      <t>v</t>
    </r>
    <r>
      <rPr>
        <sz val="10"/>
        <rFont val="Arial"/>
        <family val="2"/>
      </rPr>
      <t xml:space="preserve"> + </t>
    </r>
    <r>
      <rPr>
        <i/>
        <vertAlign val="superscript"/>
        <sz val="10"/>
        <rFont val="Arial"/>
        <family val="2"/>
      </rPr>
      <t>3</t>
    </r>
    <r>
      <rPr>
        <i/>
        <sz val="10"/>
        <rFont val="Arial"/>
        <family val="2"/>
      </rPr>
      <t>i</t>
    </r>
    <r>
      <rPr>
        <i/>
        <vertAlign val="subscript"/>
        <sz val="10"/>
        <rFont val="Arial"/>
        <family val="2"/>
      </rPr>
      <t>v</t>
    </r>
    <r>
      <rPr>
        <sz val="10"/>
        <rFont val="Arial"/>
        <family val="2"/>
      </rPr>
      <t xml:space="preserve"> + </t>
    </r>
    <r>
      <rPr>
        <i/>
        <vertAlign val="superscript"/>
        <sz val="10"/>
        <rFont val="Arial"/>
        <family val="2"/>
      </rPr>
      <t>4</t>
    </r>
    <r>
      <rPr>
        <i/>
        <sz val="10"/>
        <rFont val="Arial"/>
        <family val="2"/>
      </rPr>
      <t>i</t>
    </r>
    <r>
      <rPr>
        <i/>
        <vertAlign val="subscript"/>
        <sz val="10"/>
        <rFont val="Arial"/>
        <family val="2"/>
      </rPr>
      <t>v</t>
    </r>
    <r>
      <rPr>
        <i/>
        <sz val="10"/>
        <rFont val="Arial"/>
        <family val="2"/>
      </rPr>
      <t xml:space="preserve"> </t>
    </r>
    <r>
      <rPr>
        <sz val="10"/>
        <rFont val="Arial"/>
        <family val="2"/>
      </rPr>
      <t>*</t>
    </r>
    <r>
      <rPr>
        <vertAlign val="superscript"/>
        <sz val="10"/>
        <rFont val="Arial"/>
        <family val="2"/>
      </rPr>
      <t>)</t>
    </r>
  </si>
  <si>
    <r>
      <rPr>
        <i/>
        <sz val="10"/>
        <rFont val="Arial"/>
        <family val="2"/>
      </rPr>
      <t>i</t>
    </r>
    <r>
      <rPr>
        <i/>
        <vertAlign val="subscript"/>
        <sz val="10"/>
        <rFont val="Arial"/>
        <family val="2"/>
      </rPr>
      <t>v</t>
    </r>
    <r>
      <rPr>
        <sz val="10"/>
        <rFont val="Arial"/>
        <family val="2"/>
      </rPr>
      <t>, %</t>
    </r>
  </si>
  <si>
    <r>
      <t>*</t>
    </r>
    <r>
      <rPr>
        <vertAlign val="superscript"/>
        <sz val="10"/>
        <rFont val="Arial"/>
        <family val="2"/>
      </rPr>
      <t>)</t>
    </r>
    <r>
      <rPr>
        <sz val="10"/>
        <rFont val="Arial"/>
        <family val="2"/>
      </rPr>
      <t xml:space="preserve"> Iv-korotukset kohdistetaan 55 vuotta täyttäneiden henkilöiden vanhuuseläkevastuisiin.</t>
    </r>
  </si>
  <si>
    <t>Koko järjestelmä (yksityinen ja julkinen sektori)</t>
  </si>
  <si>
    <t>Palkkasumma (ei YEL, MYEL)</t>
  </si>
  <si>
    <t>VEKL</t>
  </si>
  <si>
    <r>
      <rPr>
        <i/>
        <sz val="10"/>
        <rFont val="Arial"/>
        <family val="2"/>
      </rPr>
      <t>S</t>
    </r>
    <r>
      <rPr>
        <i/>
        <vertAlign val="subscript"/>
        <sz val="10"/>
        <rFont val="Arial"/>
        <family val="2"/>
      </rPr>
      <t>v</t>
    </r>
    <r>
      <rPr>
        <sz val="10"/>
        <rFont val="Arial"/>
        <family val="2"/>
      </rPr>
      <t>, M€</t>
    </r>
  </si>
  <si>
    <t>Muutos-%</t>
  </si>
  <si>
    <t>Meno, M€</t>
  </si>
  <si>
    <t>Maksu, M€</t>
  </si>
  <si>
    <t>Lyhyen aikavälin eläkemenoennuste</t>
  </si>
  <si>
    <t>Perusturvan TyEL-MEL-eläkemeno, milj. € (ei sisällä MEL-ylitettä eikä palkattomia)</t>
  </si>
  <si>
    <t>Ositt. varh.</t>
  </si>
  <si>
    <t>Kuntoutus-</t>
  </si>
  <si>
    <t>Työura-</t>
  </si>
  <si>
    <t>Perhe-</t>
  </si>
  <si>
    <t>Osa-aika-</t>
  </si>
  <si>
    <t>raha</t>
  </si>
  <si>
    <t>eläke</t>
  </si>
  <si>
    <t>-</t>
  </si>
  <si>
    <t>TEL-lisäeläketurvan (TEL-L) mukainen eläkemeno, milj. euroa</t>
  </si>
  <si>
    <t>Perusturvan TyEL-MEL-eläkemenon jakautuminen rahastoituun ja tasattavaan eläkemenoon</t>
  </si>
  <si>
    <t>Perusturvan rahastoitu TyEL-MEL-eläkemeno, milj. €</t>
  </si>
  <si>
    <t>(EVRM)</t>
  </si>
  <si>
    <t>(ER)</t>
  </si>
  <si>
    <t>Perusturvan tasattava TyEL-MEL-eläkemeno (ei sisällä MEL-ylitettä eikä palkattomia), milj. €</t>
  </si>
  <si>
    <t>Tasattavan eläkemenon osuus koko TyEL-MEL-eläkemenosta</t>
  </si>
  <si>
    <t>Lyhyen aikavälin ennuste Työllisyysrahaston osuudesta työeläkekustannuksista</t>
  </si>
  <si>
    <t>(TyEL 182 §:n mukainen Työllisyysrahaston osuus työeläkekustannuksista)</t>
  </si>
  <si>
    <t>Työttömät työnhakijat *), vuosikeskiarvo, 1000 hlö</t>
  </si>
  <si>
    <t>Ansiotasoind. muutos %</t>
  </si>
  <si>
    <t>TR-osuudessa käytettävä keskimääräinen TyEL-maksu, %</t>
  </si>
  <si>
    <t>TR-osuudessa käytettävä työntekijän eläkevakuutus-maksu, %</t>
  </si>
  <si>
    <t>YEL:n valtion osuuden lyhyen aikavälin ennuste</t>
  </si>
  <si>
    <t>Avoimet</t>
  </si>
  <si>
    <t>Eläkemeno*) Hy</t>
  </si>
  <si>
    <t>Maksutulo P</t>
  </si>
  <si>
    <t>Hoitokulu H</t>
  </si>
  <si>
    <t>maksut Pa</t>
  </si>
  <si>
    <t>Rahasto By</t>
  </si>
  <si>
    <t>Työtulosumma</t>
  </si>
  <si>
    <t>Valtion osuus</t>
  </si>
  <si>
    <t>*) Sisältää aiempiin vuosiin kohdistuvia korjauksia.</t>
  </si>
  <si>
    <t>Hoitokulukaavan</t>
  </si>
  <si>
    <t xml:space="preserve">vakuutettujen </t>
  </si>
  <si>
    <t>eläkkeiden</t>
  </si>
  <si>
    <t>lukumäärä</t>
  </si>
  <si>
    <t>Eläkemeno eläkelajeittain, milj. euroa</t>
  </si>
  <si>
    <t>MYEL-valtionosuuden lyhyen aikavälin ennuste</t>
  </si>
  <si>
    <t>Maatalousyrittäjien eläkelaitos Melan tuottama ennuste</t>
  </si>
  <si>
    <t>Eläkemeno</t>
  </si>
  <si>
    <t>Melan maksama</t>
  </si>
  <si>
    <t>Muiden maksama</t>
  </si>
  <si>
    <t>Hoitokulu</t>
  </si>
  <si>
    <t>Maksutulo</t>
  </si>
  <si>
    <t>Valtionosuus</t>
  </si>
  <si>
    <t>Taulukko sisältää vain maatalousyrittäjien MYEL:n</t>
  </si>
  <si>
    <t>Oletukset</t>
  </si>
  <si>
    <t>Perusprosentit</t>
  </si>
  <si>
    <t>&lt; 53-v. ja &gt; 63-v.</t>
  </si>
  <si>
    <t>53 - 63-v.</t>
  </si>
  <si>
    <t>Valtiovarainministeriön mukaiset oletukset</t>
  </si>
  <si>
    <t>Ositt. varhennettu</t>
  </si>
  <si>
    <t>Työkyvyttömyys-</t>
  </si>
  <si>
    <t>Taulukko sisältää vain Melan maksaman maatalousyrittäjien MYEL-eläkemenon perusturvan osalta</t>
  </si>
  <si>
    <t>Palkattomilta ajoilta karttuneiden eläkeosien eläkemenoennuste</t>
  </si>
  <si>
    <t>Palkattomien eläkemeno, milj. euroa</t>
  </si>
  <si>
    <t>VEKL:n mukainen eläkemenoennuste</t>
  </si>
  <si>
    <t>VEKL = Laki valtion varoista suoritettavasta eläkkeen korvaamisesta alle kolmivuotiaan lapsen hoidon tai opiskelun ajalta.</t>
  </si>
  <si>
    <t>VEKL:n valtion osuus, milj. euroa</t>
  </si>
  <si>
    <t xml:space="preserve">Eläkemeno </t>
  </si>
  <si>
    <t>VEKL:n mukainen eläkemeno, milj. euroa</t>
  </si>
  <si>
    <t>Taulukko sisältää vain maatalousyrittäjien MYEL:n, luvut miljoonaa euroa</t>
  </si>
  <si>
    <r>
      <t>*</t>
    </r>
    <r>
      <rPr>
        <vertAlign val="superscript"/>
        <sz val="10"/>
        <rFont val="Arial"/>
        <family val="2"/>
      </rPr>
      <t>)</t>
    </r>
    <r>
      <rPr>
        <sz val="10"/>
        <rFont val="Arial"/>
        <family val="2"/>
      </rPr>
      <t xml:space="preserve"> Tasausvastuun vähimmäismäärä on 20 % seuraavan vuoden tasausmenosta.</t>
    </r>
  </si>
  <si>
    <t>ETK:n kustannuskertoimet</t>
  </si>
  <si>
    <r>
      <rPr>
        <vertAlign val="superscript"/>
        <sz val="10"/>
        <rFont val="Arial"/>
        <family val="2"/>
      </rPr>
      <t>1</t>
    </r>
    <r>
      <rPr>
        <sz val="10"/>
        <rFont val="Arial"/>
        <family val="2"/>
      </rPr>
      <t>e (julkiset)</t>
    </r>
  </si>
  <si>
    <r>
      <t>2</t>
    </r>
    <r>
      <rPr>
        <sz val="10"/>
        <rFont val="Arial"/>
        <family val="2"/>
      </rPr>
      <t>e (yksityiset)</t>
    </r>
  </si>
  <si>
    <t>Etuuspäivien lukumäärä, 
1000 kpl</t>
  </si>
  <si>
    <t>Keskim. etuuden perusteena oleva ansio, euroa/kk</t>
  </si>
  <si>
    <t>TR-osuudessa käytettävä työntekijän työeläkevakuutusmaksu-% ja aiempien vuosien toteutunut TR-osuus.</t>
  </si>
  <si>
    <t>Kuluvan vuoden ennuste perustuu osavuoden toteutuneisiin etuustietoihin. Sitä seuraavina ennustevuosina</t>
  </si>
  <si>
    <t>on huomioitu ETK:n suhdanne-ennusteen indeksioletukset, työttömien lukumääräennuste ja</t>
  </si>
  <si>
    <t>Keskimääräinen TyEL-maksu ja sen pysyvät osat</t>
  </si>
  <si>
    <t>Sopimus</t>
  </si>
  <si>
    <t>työnantajien</t>
  </si>
  <si>
    <r>
      <t xml:space="preserve">perusmaksu </t>
    </r>
    <r>
      <rPr>
        <i/>
        <sz val="10"/>
        <rFont val="Arial"/>
        <family val="2"/>
      </rPr>
      <t>y</t>
    </r>
    <r>
      <rPr>
        <i/>
        <vertAlign val="superscript"/>
        <sz val="10"/>
        <rFont val="Arial"/>
        <family val="2"/>
      </rPr>
      <t>p</t>
    </r>
  </si>
  <si>
    <t xml:space="preserve">   maksutasoa vuosina 2022-2025. Maksun koronaosa huomioidaan maksun tasausosassa. Hoitokustannusosa sisältyy TyEL-maksun muihin osiin.</t>
  </si>
  <si>
    <t>Palkansaajan ja työnantajan TyEL-maksu sekä YEL-maksu</t>
  </si>
  <si>
    <r>
      <t xml:space="preserve">                      Palkansaajan TyEL-maksu *</t>
    </r>
    <r>
      <rPr>
        <vertAlign val="superscript"/>
        <sz val="10"/>
        <rFont val="Arial"/>
        <family val="2"/>
      </rPr>
      <t>)</t>
    </r>
  </si>
  <si>
    <t>Tilapäisten</t>
  </si>
  <si>
    <t>perusmaksu</t>
  </si>
  <si>
    <t>korotettu maksu</t>
  </si>
  <si>
    <t>(&lt;53v. ja &gt;62v.)</t>
  </si>
  <si>
    <t>(53-62-vuotiaat)</t>
  </si>
  <si>
    <r>
      <t>TyEL-maksu **</t>
    </r>
    <r>
      <rPr>
        <vertAlign val="superscript"/>
        <sz val="10"/>
        <rFont val="Arial"/>
        <family val="2"/>
      </rPr>
      <t>)</t>
    </r>
  </si>
  <si>
    <r>
      <t>Koko eläkejärjestelmän TR-osuus per 1.7.v **</t>
    </r>
    <r>
      <rPr>
        <vertAlign val="superscript"/>
        <sz val="10"/>
        <rFont val="Arial"/>
        <family val="2"/>
      </rPr>
      <t>)</t>
    </r>
    <r>
      <rPr>
        <sz val="10"/>
        <rFont val="Arial"/>
        <family val="2"/>
      </rPr>
      <t>,
 milj. euroa</t>
    </r>
  </si>
  <si>
    <t>RSV-kertoimet ja korot</t>
  </si>
  <si>
    <t>Osaketuotto-</t>
  </si>
  <si>
    <t>kerroin b16</t>
  </si>
  <si>
    <t>vuositasolla (%)</t>
  </si>
  <si>
    <t xml:space="preserve">       Vakuutusmaksukorko ( % ) </t>
  </si>
  <si>
    <t xml:space="preserve">              Perustekorko ( % ) </t>
  </si>
  <si>
    <r>
      <t>**</t>
    </r>
    <r>
      <rPr>
        <vertAlign val="superscript"/>
        <sz val="10"/>
        <rFont val="Arial"/>
        <family val="2"/>
      </rPr>
      <t>)</t>
    </r>
    <r>
      <rPr>
        <sz val="10"/>
        <rFont val="Arial"/>
        <family val="2"/>
      </rPr>
      <t xml:space="preserve"> Painoa ei ole rajoitettu eikä täydennysperustetta korotettu 10 prosenttiin.</t>
    </r>
  </si>
  <si>
    <t xml:space="preserve">                  Muut osat</t>
  </si>
  <si>
    <t>Maksutappio ja</t>
  </si>
  <si>
    <t>Hoitokustannus</t>
  </si>
  <si>
    <t>lakisääteiset</t>
  </si>
  <si>
    <t>(sis. koronaosan)</t>
  </si>
  <si>
    <r>
      <t xml:space="preserve">                        YEL-maksu ***</t>
    </r>
    <r>
      <rPr>
        <vertAlign val="superscript"/>
        <sz val="10"/>
        <rFont val="Arial"/>
        <family val="2"/>
      </rPr>
      <t>)</t>
    </r>
  </si>
  <si>
    <t xml:space="preserve">              Muut tulot, M€</t>
  </si>
  <si>
    <r>
      <t>TyEL-maksun hoitokustannusosan laskennassa käytettävät suureet *</t>
    </r>
    <r>
      <rPr>
        <b/>
        <vertAlign val="superscript"/>
        <sz val="10"/>
        <rFont val="Arial"/>
        <family val="2"/>
      </rPr>
      <t>)</t>
    </r>
  </si>
  <si>
    <t>Edellisen vuoden</t>
  </si>
  <si>
    <t>Pienten vakuutus-</t>
  </si>
  <si>
    <t>3. kvartaalin KHI</t>
  </si>
  <si>
    <t>Ratkaisupäätöstä</t>
  </si>
  <si>
    <t>Tilap. työnantajan</t>
  </si>
  <si>
    <r>
      <t>Vakuutuksen osuus suureesta P</t>
    </r>
    <r>
      <rPr>
        <vertAlign val="superscript"/>
        <sz val="10"/>
        <rFont val="Arial"/>
        <family val="2"/>
      </rPr>
      <t>H(T)</t>
    </r>
  </si>
  <si>
    <t>ten kulujen katt.</t>
  </si>
  <si>
    <t>pistelukujen ka.</t>
  </si>
  <si>
    <t>kohti käyt. määrä</t>
  </si>
  <si>
    <t>hk-osan yläraja</t>
  </si>
  <si>
    <t>osuuden yläraja</t>
  </si>
  <si>
    <t>laskennan palkkasummarajat</t>
  </si>
  <si>
    <t>luettava määrä</t>
  </si>
  <si>
    <t>π</t>
  </si>
  <si>
    <r>
      <rPr>
        <i/>
        <sz val="10"/>
        <rFont val="Arial"/>
        <family val="2"/>
      </rPr>
      <t>R</t>
    </r>
    <r>
      <rPr>
        <i/>
        <vertAlign val="superscript"/>
        <sz val="10"/>
        <rFont val="Arial"/>
        <family val="2"/>
      </rPr>
      <t>I</t>
    </r>
    <r>
      <rPr>
        <sz val="10"/>
        <rFont val="Arial"/>
        <family val="2"/>
      </rPr>
      <t>, €</t>
    </r>
  </si>
  <si>
    <r>
      <rPr>
        <i/>
        <sz val="10"/>
        <rFont val="Arial"/>
        <family val="2"/>
      </rPr>
      <t>h</t>
    </r>
    <r>
      <rPr>
        <vertAlign val="superscript"/>
        <sz val="10"/>
        <rFont val="Arial"/>
        <family val="2"/>
      </rPr>
      <t>tilap</t>
    </r>
    <r>
      <rPr>
        <sz val="10"/>
        <rFont val="Arial"/>
        <family val="2"/>
      </rPr>
      <t>(</t>
    </r>
    <r>
      <rPr>
        <i/>
        <sz val="10"/>
        <rFont val="Arial"/>
        <family val="2"/>
      </rPr>
      <t>C</t>
    </r>
    <r>
      <rPr>
        <sz val="10"/>
        <rFont val="Arial"/>
        <family val="2"/>
      </rPr>
      <t>), €</t>
    </r>
  </si>
  <si>
    <r>
      <rPr>
        <i/>
        <sz val="10"/>
        <rFont val="Arial"/>
        <family val="2"/>
      </rPr>
      <t>h</t>
    </r>
    <r>
      <rPr>
        <sz val="10"/>
        <rFont val="Arial"/>
        <family val="2"/>
      </rPr>
      <t>(</t>
    </r>
    <r>
      <rPr>
        <i/>
        <sz val="10"/>
        <rFont val="Arial"/>
        <family val="2"/>
      </rPr>
      <t>C</t>
    </r>
    <r>
      <rPr>
        <sz val="10"/>
        <rFont val="Arial"/>
        <family val="2"/>
      </rPr>
      <t>), €</t>
    </r>
  </si>
  <si>
    <r>
      <rPr>
        <i/>
        <sz val="10"/>
        <rFont val="Arial"/>
        <family val="2"/>
      </rPr>
      <t>S</t>
    </r>
    <r>
      <rPr>
        <vertAlign val="superscript"/>
        <sz val="10"/>
        <rFont val="Arial"/>
        <family val="2"/>
      </rPr>
      <t>2</t>
    </r>
    <r>
      <rPr>
        <sz val="10"/>
        <rFont val="Arial"/>
        <family val="2"/>
      </rPr>
      <t>, €</t>
    </r>
  </si>
  <si>
    <r>
      <rPr>
        <i/>
        <sz val="10"/>
        <rFont val="Arial"/>
        <family val="2"/>
      </rPr>
      <t>S</t>
    </r>
    <r>
      <rPr>
        <vertAlign val="superscript"/>
        <sz val="10"/>
        <rFont val="Arial"/>
        <family val="2"/>
      </rPr>
      <t>3</t>
    </r>
    <r>
      <rPr>
        <sz val="10"/>
        <rFont val="Arial"/>
        <family val="2"/>
      </rPr>
      <t>, €</t>
    </r>
  </si>
  <si>
    <r>
      <rPr>
        <i/>
        <sz val="10"/>
        <rFont val="Arial"/>
        <family val="2"/>
      </rPr>
      <t>P</t>
    </r>
    <r>
      <rPr>
        <i/>
        <vertAlign val="superscript"/>
        <sz val="10"/>
        <rFont val="Arial"/>
        <family val="2"/>
      </rPr>
      <t>H</t>
    </r>
    <r>
      <rPr>
        <vertAlign val="superscript"/>
        <sz val="10"/>
        <rFont val="Arial"/>
        <family val="2"/>
      </rPr>
      <t>(</t>
    </r>
    <r>
      <rPr>
        <i/>
        <vertAlign val="superscript"/>
        <sz val="10"/>
        <rFont val="Arial"/>
        <family val="2"/>
      </rPr>
      <t>T</t>
    </r>
    <r>
      <rPr>
        <vertAlign val="superscript"/>
        <sz val="10"/>
        <rFont val="Arial"/>
        <family val="2"/>
      </rPr>
      <t>)</t>
    </r>
    <r>
      <rPr>
        <sz val="10"/>
        <rFont val="Arial"/>
        <family val="2"/>
      </rPr>
      <t>, M€</t>
    </r>
  </si>
  <si>
    <r>
      <t>*</t>
    </r>
    <r>
      <rPr>
        <vertAlign val="superscript"/>
        <sz val="10"/>
        <rFont val="Arial"/>
        <family val="2"/>
      </rPr>
      <t>)</t>
    </r>
    <r>
      <rPr>
        <sz val="10"/>
        <rFont val="Arial"/>
        <family val="2"/>
      </rPr>
      <t xml:space="preserve"> Suureet lasketaan vuoden 2020 tasosta. Suureet on otettu käyttöön vuodesta 2023 alkaen.</t>
    </r>
  </si>
  <si>
    <t>OLV:n</t>
  </si>
  <si>
    <r>
      <rPr>
        <sz val="10"/>
        <rFont val="Arial"/>
        <family val="2"/>
      </rPr>
      <t>tasauskerroin</t>
    </r>
    <r>
      <rPr>
        <i/>
        <sz val="10"/>
        <rFont val="Arial"/>
        <family val="2"/>
      </rPr>
      <t xml:space="preserve"> k</t>
    </r>
  </si>
  <si>
    <t>Osaketuottosid.</t>
  </si>
  <si>
    <t>lisävakuutus-</t>
  </si>
  <si>
    <r>
      <rPr>
        <sz val="10"/>
        <rFont val="Arial"/>
        <family val="2"/>
      </rPr>
      <t xml:space="preserve">vastuu (OLV) </t>
    </r>
    <r>
      <rPr>
        <i/>
        <sz val="10"/>
        <rFont val="Arial"/>
        <family val="2"/>
      </rPr>
      <t>V</t>
    </r>
    <r>
      <rPr>
        <i/>
        <vertAlign val="superscript"/>
        <sz val="10"/>
        <rFont val="Arial"/>
        <family val="2"/>
      </rPr>
      <t>Q</t>
    </r>
  </si>
  <si>
    <t>Täydennyskerroin b16 1.1.-30.6. (%)</t>
  </si>
  <si>
    <t>1.1.</t>
  </si>
  <si>
    <t>1.2.</t>
  </si>
  <si>
    <t>1.3.</t>
  </si>
  <si>
    <t>1.4.</t>
  </si>
  <si>
    <t>1.5.</t>
  </si>
  <si>
    <t>1.6.</t>
  </si>
  <si>
    <t>Täydennyskerroin b16 1.7.-31.12. (%)</t>
  </si>
  <si>
    <t>1.7.</t>
  </si>
  <si>
    <t>1.8.</t>
  </si>
  <si>
    <t>1.9.</t>
  </si>
  <si>
    <t>1.10.</t>
  </si>
  <si>
    <t>1.11.</t>
  </si>
  <si>
    <t>1.12.</t>
  </si>
  <si>
    <t>OT5</t>
  </si>
  <si>
    <t>OT6</t>
  </si>
  <si>
    <t>OT7</t>
  </si>
  <si>
    <t>OT8</t>
  </si>
  <si>
    <t>OT9</t>
  </si>
  <si>
    <t>OT10</t>
  </si>
  <si>
    <t>OT11</t>
  </si>
  <si>
    <t>OT12</t>
  </si>
  <si>
    <r>
      <t>Rahastoonsiirtovelvoitteeseen liittyvät kertoimet (kvartaali-/kuukausitasolla*</t>
    </r>
    <r>
      <rPr>
        <b/>
        <vertAlign val="superscript"/>
        <sz val="10"/>
        <rFont val="Arial"/>
        <family val="2"/>
      </rPr>
      <t>)</t>
    </r>
    <r>
      <rPr>
        <b/>
        <sz val="10"/>
        <rFont val="Arial"/>
        <family val="2"/>
      </rPr>
      <t>)</t>
    </r>
  </si>
  <si>
    <r>
      <t>*</t>
    </r>
    <r>
      <rPr>
        <vertAlign val="superscript"/>
        <sz val="10"/>
        <rFont val="Arial"/>
        <family val="2"/>
      </rPr>
      <t xml:space="preserve">) </t>
    </r>
    <r>
      <rPr>
        <sz val="10"/>
        <rFont val="Arial"/>
        <family val="2"/>
      </rPr>
      <t>RSV-kertoimien laskenta muuttui kuukausikohtaiseksi vuoden 2023 alusta alkaen</t>
    </r>
  </si>
  <si>
    <r>
      <t xml:space="preserve">         Kokonaiseläkemeno </t>
    </r>
    <r>
      <rPr>
        <i/>
        <sz val="10"/>
        <rFont val="Arial"/>
        <family val="2"/>
      </rPr>
      <t>E</t>
    </r>
    <r>
      <rPr>
        <sz val="10"/>
        <rFont val="Arial"/>
        <family val="2"/>
      </rPr>
      <t xml:space="preserve"> *</t>
    </r>
    <r>
      <rPr>
        <vertAlign val="superscript"/>
        <sz val="10"/>
        <rFont val="Arial"/>
        <family val="2"/>
      </rPr>
      <t>)</t>
    </r>
  </si>
  <si>
    <r>
      <t>kerroin</t>
    </r>
    <r>
      <rPr>
        <i/>
        <sz val="10"/>
        <rFont val="Arial"/>
        <family val="2"/>
      </rPr>
      <t xml:space="preserve"> j</t>
    </r>
    <r>
      <rPr>
        <sz val="10"/>
        <rFont val="Arial"/>
        <family val="2"/>
      </rPr>
      <t xml:space="preserve"> *</t>
    </r>
    <r>
      <rPr>
        <vertAlign val="superscript"/>
        <sz val="10"/>
        <rFont val="Arial"/>
        <family val="2"/>
      </rPr>
      <t>)</t>
    </r>
  </si>
  <si>
    <r>
      <t>peruste **</t>
    </r>
    <r>
      <rPr>
        <vertAlign val="superscript"/>
        <sz val="10"/>
        <rFont val="Arial"/>
        <family val="2"/>
      </rPr>
      <t>)</t>
    </r>
  </si>
  <si>
    <r>
      <t>*</t>
    </r>
    <r>
      <rPr>
        <vertAlign val="superscript"/>
        <sz val="10"/>
        <rFont val="Arial"/>
        <family val="2"/>
      </rPr>
      <t>)</t>
    </r>
    <r>
      <rPr>
        <sz val="10"/>
        <rFont val="Arial"/>
        <family val="2"/>
      </rPr>
      <t xml:space="preserve"> Palkansaajan ja työnantajan maksuosuuksissa on huomioitu työmarkkinajärjestöjen sopima kilpailukykysopimus v. 2017 alkaen.</t>
    </r>
  </si>
  <si>
    <r>
      <t>**</t>
    </r>
    <r>
      <rPr>
        <vertAlign val="superscript"/>
        <sz val="10"/>
        <rFont val="Arial"/>
        <family val="2"/>
      </rPr>
      <t>)</t>
    </r>
    <r>
      <rPr>
        <sz val="10"/>
        <rFont val="Arial"/>
        <family val="2"/>
      </rPr>
      <t xml:space="preserve"> Maksun tilapäinen alennus vuonna 2020 ja tilapäinen korotus vuosina 2022-2025 kohdistuvat ainoastaan työnantajan maksuun.</t>
    </r>
  </si>
  <si>
    <r>
      <t>***</t>
    </r>
    <r>
      <rPr>
        <vertAlign val="superscript"/>
        <sz val="10"/>
        <rFont val="Arial"/>
        <family val="2"/>
      </rPr>
      <t>)</t>
    </r>
    <r>
      <rPr>
        <sz val="10"/>
        <rFont val="Arial"/>
        <family val="2"/>
      </rPr>
      <t xml:space="preserve"> YEL-maksu lasketaan TyEL-maksutasosta ilman koronaosaa, maksunalennuksia sekä 53-62-vuotiaiden maksunkorotuksen vaikutusta.</t>
    </r>
  </si>
  <si>
    <r>
      <t>pääoma *</t>
    </r>
    <r>
      <rPr>
        <vertAlign val="superscript"/>
        <sz val="10"/>
        <rFont val="Arial"/>
        <family val="2"/>
      </rPr>
      <t>)</t>
    </r>
  </si>
  <si>
    <t>raisuusasema</t>
  </si>
  <si>
    <r>
      <t>Osaketuottokerroin 1.1.-30.6. (%) **</t>
    </r>
    <r>
      <rPr>
        <vertAlign val="superscript"/>
        <sz val="10"/>
        <rFont val="Arial"/>
        <family val="2"/>
      </rPr>
      <t>)</t>
    </r>
  </si>
  <si>
    <r>
      <t>Osaketuottokerroin 1.7.-31.12. (%) **</t>
    </r>
    <r>
      <rPr>
        <vertAlign val="superscript"/>
        <sz val="10"/>
        <rFont val="Arial"/>
        <family val="2"/>
      </rPr>
      <t>)</t>
    </r>
  </si>
  <si>
    <r>
      <t>**</t>
    </r>
    <r>
      <rPr>
        <vertAlign val="superscript"/>
        <sz val="10"/>
        <rFont val="Arial"/>
        <family val="2"/>
      </rPr>
      <t xml:space="preserve">) </t>
    </r>
    <r>
      <rPr>
        <sz val="10"/>
        <rFont val="Arial"/>
        <family val="2"/>
      </rPr>
      <t>Osaketuottokertoimen laskentatekniikka on muuttunut vuodesta 2023 alusta alkaen. Kertoimen arvot 1-6/2023 on muunnettu takautuvasti.</t>
    </r>
  </si>
  <si>
    <t>Peruslaskelma</t>
  </si>
  <si>
    <r>
      <t xml:space="preserve"> *</t>
    </r>
    <r>
      <rPr>
        <vertAlign val="superscript"/>
        <sz val="10"/>
        <rFont val="Arial"/>
        <family val="2"/>
      </rPr>
      <t>)</t>
    </r>
    <r>
      <rPr>
        <sz val="10"/>
        <rFont val="Arial"/>
        <family val="2"/>
      </rPr>
      <t xml:space="preserve"> Työ -ja elinkeinoministeriön mukainen luku</t>
    </r>
  </si>
  <si>
    <r>
      <t>**</t>
    </r>
    <r>
      <rPr>
        <vertAlign val="superscript"/>
        <sz val="10"/>
        <rFont val="Arial"/>
        <family val="2"/>
      </rPr>
      <t>)</t>
    </r>
    <r>
      <rPr>
        <sz val="10"/>
        <rFont val="Arial"/>
        <family val="2"/>
      </rPr>
      <t xml:space="preserve"> Ei sisällä Työllisyysrahaston maksua Valtion Eläkerahastolle.</t>
    </r>
  </si>
  <si>
    <t>Peruslaskelma, jossa vuonna 2023 voimaantulleet sekä HE:n mukaiset</t>
  </si>
  <si>
    <t>työttömyysturvalain muutokset on huomioitu karkeasti vain TR-osuudessa</t>
  </si>
  <si>
    <t>Peruslaskelma järjestelmätasolla</t>
  </si>
  <si>
    <t>Valtiovarainministeriön mukaiset oletukset 2025-2028, 2029 ETK:n oletukset.</t>
  </si>
  <si>
    <t>STM:lle 15.10.2024 lähetetty</t>
  </si>
  <si>
    <t>(julkaistu 29.10.2024)</t>
  </si>
  <si>
    <t>Toimitettu sosiaali- ja terveysministeriölle 20.10.2024</t>
  </si>
  <si>
    <t>(julkaistu 31.10.2024)</t>
  </si>
  <si>
    <t>vakuutettujen</t>
  </si>
  <si>
    <t>12.12.2024</t>
  </si>
  <si>
    <t>(julkaistu 13.12.2024)</t>
  </si>
  <si>
    <t>Taloudelliset oletukset (ETK:n suhdanne-ennuste 27.8.2024 + huomioitu vahvistetut työeläkeindeksit)</t>
  </si>
  <si>
    <t>ETK:n suhdanne-ennusteen 27.8.2024 mukainen eläkemeno + vahvistetut työeläkeindeksit</t>
  </si>
  <si>
    <t>Eläketurvakeskuksen lyhyen aikavälin ennusteen päivitys 13.12.2024</t>
  </si>
  <si>
    <r>
      <t xml:space="preserve">Eläketurvakeskus (ETK) on päivittänyt perusskenaarion mukaisen lyhyen aikavälin ennusteita joulukuussa. Edellinen ennuste julkaistiin lokakuun puolivälissä. Päivitettyjä ennusteita ovat TyEL-MEL:n mukaiset eläkemeno- ja rahoitusennusteet. YEL:n ja MYEL:n mukaiset ennusteet on päivitetty viimeksi lokakuussa. 
Päivitetyt ennustelaskelmat perustuvat elokuun lopussa julkaistuun ETK:n suhdanne-ennusteeseen. Päivityksessä on huomioitu lopulliset arvot työeläkeindeksistä ja palkkakertoimesta sekä palkkasumman kehitys marraskuun loppuun mennessä. Lisäksi kuluvan vuoden sijoitustuottoja on päivitetty huomioiden eläkevarojen tilanne lokakuun lopussa sekä osakemarkkinoiden kehitys marraskuussa ja joulukuun alussa.
</t>
    </r>
    <r>
      <rPr>
        <b/>
        <sz val="10"/>
        <rFont val="Arial"/>
        <family val="2"/>
      </rPr>
      <t xml:space="preserve">
Kuluvan vuoden palkkasumman kasvu vaisua
</t>
    </r>
    <r>
      <rPr>
        <sz val="10"/>
        <rFont val="Arial"/>
        <family val="2"/>
      </rPr>
      <t xml:space="preserve">
Yksityisen sektorin palkkasumma kasvaa kuluvana vuonna arviolta 1,7 prosenttia ja julkisen sektorin palkkasumma 4,2 prosenttia. Uusin arvio perustuu marraskuun loppuun mennessä toteutuneisiin tietoihin. TyEL-MEL:n mukainen palkkasumma siis kasvaa hieman aiemmin arvioitua (1,5 prosenttia) enemmän, noin 140 miljoonaa euroa suuremmalle tasolle kuluvana vuonna edelliseen ennusteeseen verrattuna. 
</t>
    </r>
    <r>
      <rPr>
        <b/>
        <sz val="10"/>
        <rFont val="Arial"/>
        <family val="2"/>
      </rPr>
      <t xml:space="preserve">Eläkemenon ennustetta tarkennettu
</t>
    </r>
    <r>
      <rPr>
        <sz val="10"/>
        <rFont val="Arial"/>
        <family val="2"/>
      </rPr>
      <t xml:space="preserve">TyEL-MEL-eläkemenon ennusteelle on päivitetty edellistä noin 0,2 prosenttia pienempi vahvistettu työeläkeindeksi. Laskentatekniikkaan tehtyjen tarkennusten vuoksi TyEL-MEL-eläkemeno on pääosin kuitenkin edellistä ennustetta suurempaa. Osittaisen varhennetun vanhuuseläkkeen eläkemenon ennustetta on korotettu vuodesta riippuen jopa noin 5 % viimeisimpien toteutuneiden tietojen perusteella.
Muutosten seurauksena TyEL-MEL-kokonaiseläkemeno on kasvanut enimmillään ennustejakson puolivälissä noin 200 miljoonaa euroa vuositasolla tarkasteltuna.
Tasattava eläkemeno kasvaa vähemmän edelliseen ennusteeseen verrattuna, enimmillään noin 100 miljoonaa euroa vuositasolla tarkasteluna. Maltillisempi kasvu tasattavassa eläkemenossa johtuu pääosin paremmasta sijoitustuottoarviosta ja isommista iv-korotuksista.
</t>
    </r>
    <r>
      <rPr>
        <b/>
        <sz val="10"/>
        <rFont val="Arial"/>
        <family val="2"/>
      </rPr>
      <t xml:space="preserve">Sijoitusten ja vakavaraisuuden kehitys vahvaa vuoden loppua kohti 
</t>
    </r>
    <r>
      <rPr>
        <sz val="10"/>
        <rFont val="Arial"/>
        <family val="2"/>
      </rPr>
      <t xml:space="preserve">Osakekurssit tuottivat tappiota lokakuussa, mutta kääntyivät marraskuussa nopeaan nousuun ja myönteinen kehitys on jatkunut myös joulukuussa. Marraskuun osaketuottoa ennakoiva indeksi oli noin 3,7 prosenttia ja joulukuun puolella osakemarkkina on jatkanut yli prosentin kasvussa. Koko vuoden eläkevarojen sijoitustuotoksi on arvioitu nyt 9,8 prosenttia, kun edellisessä ennusteessa se oli 8,6 prosenttia.
Päivityksen seurauksena keskimääräinen vakavaraisuusaste kasvaa kuluvan vuoden lopussa hieman yli 130 prosenttiin, eli noin kolme prosenttiyksikköä suuremmaksi kuin viime vuoden lopussa. Kasvua edelliseen ennusteeseen on noin prosenttiyksikön verran.
Kuluvan vuoden osaketuottokerroin olisi noin 17,2 prosenttia eli noin 3 prosenttiyksikköä suurempi kuin syksyn ennusteessa. Osaketuottosidonnainen lisävakuutusvastuu kasvaa ennusteessa yli 4 miljardiin euroon kuluvan vuoden lopussa, minkä seurauksena vuonna 2025 tehtäisiin noin 3 miljardin euron iv4-korotus. Parempi vakavaraisuus nostaa myös iv1-korotuksia noin 100-150 miljoonaa euroa korkeammalle tasolle tulevina vuosina.
</t>
    </r>
    <r>
      <rPr>
        <b/>
        <sz val="10"/>
        <rFont val="Arial"/>
        <family val="2"/>
      </rPr>
      <t>Tasausvastuussa ei suuria muutoksia</t>
    </r>
    <r>
      <rPr>
        <sz val="10"/>
        <rFont val="Arial"/>
        <family val="2"/>
      </rPr>
      <t xml:space="preserve">
Sekä tasattava eläkemeno että tasausmaksutulo ovat lähivuosina hieman korkeammalla tasolla. Näiden lisäksi suuremmat iv-korotukset sekä suurempi Työllisyysrahaston osuuden arvio lähivuosille vaikuttavat tasausvastuun kehitykseen. Muutosten yhteisvaikutus on kuitenkin vähäinen, ja ennustejakson lopussa tasausvastuu päätyy noin 130 miljoonaa euroa eli 0,7 prosenttia korkeammalle tasolle kuin syksyn ennusteessa. Vuoteen 2033 mennessä tasausvastuu kasvaa noin 18 miljardiin euroon, mikä on noin 18 prosenttia TyEL-MEL-palkkasummasta ja noin 85 prosenttia tasattavasta eläkemenosta.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</si>
</sst>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00000"/>
    <numFmt numFmtId="167" formatCode="#,##0.000"/>
    <numFmt numFmtId="168" formatCode="#,##0.000000"/>
    <numFmt numFmtId="169" formatCode="0.0000"/>
    <numFmt numFmtId="170" formatCode="0.000"/>
    <numFmt numFmtId="171" formatCode="0.0\ %"/>
  </numFmts>
  <fonts count="25">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name val="Arial"/>
      <family val="2"/>
    </font>
    <font>
      <sz val="11"/>
      <name val="Arial"/>
      <family val="2"/>
    </font>
    <font>
      <b/>
      <sz val="11"/>
      <name val="Arial"/>
      <family val="2"/>
    </font>
    <font>
      <b/>
      <sz val="10"/>
      <name val="Arial"/>
      <family val="2"/>
    </font>
    <font>
      <vertAlign val="subscript"/>
      <sz val="10"/>
      <name val="Arial"/>
      <family val="2"/>
    </font>
    <font>
      <vertAlign val="superscript"/>
      <sz val="10"/>
      <name val="Arial"/>
      <family val="2"/>
    </font>
    <font>
      <i/>
      <sz val="10"/>
      <name val="Arial"/>
      <family val="2"/>
    </font>
    <font>
      <i/>
      <vertAlign val="superscript"/>
      <sz val="10"/>
      <name val="Arial"/>
      <family val="2"/>
    </font>
    <font>
      <i/>
      <vertAlign val="subscript"/>
      <sz val="10"/>
      <name val="Arial"/>
      <family val="2"/>
    </font>
    <font>
      <sz val="12"/>
      <name val="Times New Roman"/>
      <family val="1"/>
    </font>
    <font>
      <sz val="11"/>
      <color theme="1"/>
      <name val="Calibri"/>
      <family val="2"/>
      <scheme val="minor"/>
    </font>
    <font>
      <b/>
      <sz val="10"/>
      <color rgb="FFFF0000"/>
      <name val="Arial"/>
      <family val="2"/>
    </font>
    <font>
      <sz val="10"/>
      <color rgb="FFFF0000"/>
      <name val="Arial"/>
      <family val="2"/>
    </font>
    <font>
      <sz val="11"/>
      <color theme="1"/>
      <name val="Calibri"/>
      <family val="2"/>
    </font>
    <font>
      <sz val="10"/>
      <name val="Arial"/>
      <family val="2"/>
    </font>
    <font>
      <b/>
      <vertAlign val="superscript"/>
      <sz val="10"/>
      <name val="Arial"/>
      <family val="2"/>
    </font>
    <font>
      <sz val="11"/>
      <name val="Calibri"/>
      <family val="2"/>
      <scheme val="minor"/>
    </font>
    <font>
      <sz val="8"/>
      <name val="Arial"/>
      <family val="2"/>
    </font>
  </fonts>
  <fills count="2">
    <fill>
      <patternFill patternType="none"/>
    </fill>
    <fill>
      <patternFill patternType="gray125"/>
    </fill>
  </fills>
  <borders count="11">
    <border>
      <left/>
      <right/>
      <top/>
      <bottom/>
      <diagonal/>
    </border>
    <border>
      <left/>
      <right/>
      <top/>
      <bottom style="thin">
        <color theme="1" tint="0.499984740745262"/>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rgb="FF808080"/>
      </bottom>
      <diagonal/>
    </border>
    <border>
      <left/>
      <right/>
      <top/>
      <bottom style="thin">
        <color indexed="64"/>
      </bottom>
      <diagonal/>
    </border>
    <border>
      <left/>
      <right/>
      <top style="thin">
        <color indexed="64"/>
      </top>
      <bottom/>
      <diagonal/>
    </border>
  </borders>
  <cellStyleXfs count="19">
    <xf numFmtId="0" fontId="0" fillId="0" borderId="0"/>
    <xf numFmtId="0" fontId="7" fillId="0" borderId="0"/>
    <xf numFmtId="9" fontId="7" fillId="0" borderId="0" applyFont="0" applyFill="0" applyBorder="0" applyAlignment="0" applyProtection="0"/>
    <xf numFmtId="0" fontId="6" fillId="0" borderId="0"/>
    <xf numFmtId="0" fontId="5" fillId="0" borderId="0"/>
    <xf numFmtId="0" fontId="17" fillId="0" borderId="0"/>
    <xf numFmtId="0" fontId="5" fillId="0" borderId="0"/>
    <xf numFmtId="0" fontId="4" fillId="0" borderId="0"/>
    <xf numFmtId="9" fontId="6" fillId="0" borderId="0" applyFont="0" applyFill="0" applyBorder="0" applyAlignment="0" applyProtection="0"/>
    <xf numFmtId="0" fontId="6" fillId="0" borderId="0"/>
    <xf numFmtId="0" fontId="3" fillId="0" borderId="0"/>
    <xf numFmtId="0" fontId="20" fillId="0" borderId="0"/>
    <xf numFmtId="9" fontId="17" fillId="0" borderId="0" applyFont="0" applyFill="0" applyBorder="0" applyAlignment="0" applyProtection="0"/>
    <xf numFmtId="9" fontId="21" fillId="0" borderId="0" applyFont="0" applyFill="0" applyBorder="0" applyAlignment="0" applyProtection="0"/>
    <xf numFmtId="0" fontId="6" fillId="0" borderId="0"/>
    <xf numFmtId="0" fontId="2" fillId="0" borderId="0"/>
    <xf numFmtId="0" fontId="17" fillId="0" borderId="0"/>
    <xf numFmtId="9" fontId="17" fillId="0" borderId="0" applyFont="0" applyFill="0" applyBorder="0" applyAlignment="0" applyProtection="0"/>
    <xf numFmtId="0" fontId="1" fillId="0" borderId="0"/>
  </cellStyleXfs>
  <cellXfs count="225">
    <xf numFmtId="0" fontId="0" fillId="0" borderId="0" xfId="0"/>
    <xf numFmtId="0" fontId="6" fillId="0" borderId="0" xfId="0" applyFont="1" applyAlignment="1">
      <alignment horizontal="left"/>
    </xf>
    <xf numFmtId="0" fontId="9" fillId="0" borderId="0" xfId="3" applyFont="1"/>
    <xf numFmtId="0" fontId="6" fillId="0" borderId="0" xfId="4" applyFont="1"/>
    <xf numFmtId="14" fontId="8" fillId="0" borderId="0" xfId="3" applyNumberFormat="1" applyFont="1"/>
    <xf numFmtId="0" fontId="6" fillId="0" borderId="0" xfId="3"/>
    <xf numFmtId="0" fontId="10" fillId="0" borderId="0" xfId="3" applyFont="1" applyAlignment="1">
      <alignment horizontal="left"/>
    </xf>
    <xf numFmtId="0" fontId="10" fillId="0" borderId="0" xfId="3" applyFont="1"/>
    <xf numFmtId="0" fontId="6" fillId="0" borderId="1" xfId="3" applyBorder="1" applyAlignment="1">
      <alignment horizontal="center"/>
    </xf>
    <xf numFmtId="0" fontId="6" fillId="0" borderId="1" xfId="3" applyBorder="1" applyAlignment="1">
      <alignment horizontal="right"/>
    </xf>
    <xf numFmtId="0" fontId="9" fillId="0" borderId="0" xfId="3" applyFont="1" applyAlignment="1">
      <alignment horizontal="center"/>
    </xf>
    <xf numFmtId="165" fontId="9" fillId="0" borderId="0" xfId="3" applyNumberFormat="1" applyFont="1" applyAlignment="1">
      <alignment horizontal="right"/>
    </xf>
    <xf numFmtId="0" fontId="8" fillId="0" borderId="0" xfId="3" applyFont="1" applyAlignment="1">
      <alignment horizontal="center"/>
    </xf>
    <xf numFmtId="165" fontId="8" fillId="0" borderId="0" xfId="3" applyNumberFormat="1" applyFont="1" applyAlignment="1">
      <alignment horizontal="right"/>
    </xf>
    <xf numFmtId="0" fontId="8" fillId="0" borderId="0" xfId="3" applyFont="1"/>
    <xf numFmtId="165" fontId="6" fillId="0" borderId="0" xfId="3" applyNumberFormat="1"/>
    <xf numFmtId="0" fontId="6" fillId="0" borderId="0" xfId="3" applyAlignment="1">
      <alignment horizontal="right"/>
    </xf>
    <xf numFmtId="0" fontId="16" fillId="0" borderId="0" xfId="3" applyFont="1"/>
    <xf numFmtId="0" fontId="6" fillId="0" borderId="1" xfId="3" applyBorder="1" applyAlignment="1">
      <alignment horizontal="right" wrapText="1"/>
    </xf>
    <xf numFmtId="0" fontId="8" fillId="0" borderId="0" xfId="3" applyFont="1" applyAlignment="1">
      <alignment horizontal="right"/>
    </xf>
    <xf numFmtId="0" fontId="8" fillId="0" borderId="0" xfId="3" applyFont="1" applyAlignment="1">
      <alignment horizontal="left"/>
    </xf>
    <xf numFmtId="3" fontId="9" fillId="0" borderId="0" xfId="3" applyNumberFormat="1" applyFont="1" applyAlignment="1">
      <alignment horizontal="right"/>
    </xf>
    <xf numFmtId="3" fontId="8" fillId="0" borderId="0" xfId="3" applyNumberFormat="1" applyFont="1" applyAlignment="1">
      <alignment horizontal="right"/>
    </xf>
    <xf numFmtId="0" fontId="19" fillId="0" borderId="0" xfId="0" applyFont="1"/>
    <xf numFmtId="0" fontId="6" fillId="0" borderId="0" xfId="9"/>
    <xf numFmtId="4" fontId="6" fillId="0" borderId="0" xfId="9" applyNumberFormat="1"/>
    <xf numFmtId="165" fontId="8" fillId="0" borderId="0" xfId="3" applyNumberFormat="1" applyFont="1"/>
    <xf numFmtId="0" fontId="6" fillId="0" borderId="0" xfId="3" applyAlignment="1">
      <alignment horizontal="left"/>
    </xf>
    <xf numFmtId="0" fontId="18" fillId="0" borderId="0" xfId="3" applyFont="1"/>
    <xf numFmtId="0" fontId="18" fillId="0" borderId="0" xfId="10" applyFont="1"/>
    <xf numFmtId="1" fontId="9" fillId="0" borderId="0" xfId="3" applyNumberFormat="1" applyFont="1" applyAlignment="1">
      <alignment horizontal="right"/>
    </xf>
    <xf numFmtId="1" fontId="8" fillId="0" borderId="0" xfId="3" applyNumberFormat="1" applyFont="1" applyAlignment="1">
      <alignment horizontal="right"/>
    </xf>
    <xf numFmtId="0" fontId="8" fillId="0" borderId="1" xfId="3" applyFont="1" applyBorder="1" applyAlignment="1">
      <alignment horizontal="center"/>
    </xf>
    <xf numFmtId="165" fontId="8" fillId="0" borderId="1" xfId="3" applyNumberFormat="1" applyFont="1" applyBorder="1" applyAlignment="1">
      <alignment horizontal="right"/>
    </xf>
    <xf numFmtId="0" fontId="6" fillId="0" borderId="0" xfId="5" applyFont="1" applyAlignment="1">
      <alignment horizontal="left"/>
    </xf>
    <xf numFmtId="3" fontId="8" fillId="0" borderId="1" xfId="3" applyNumberFormat="1" applyFont="1" applyBorder="1" applyAlignment="1">
      <alignment horizontal="right"/>
    </xf>
    <xf numFmtId="4" fontId="9" fillId="0" borderId="0" xfId="3" applyNumberFormat="1" applyFont="1" applyAlignment="1">
      <alignment horizontal="right"/>
    </xf>
    <xf numFmtId="4" fontId="8" fillId="0" borderId="0" xfId="3" applyNumberFormat="1" applyFont="1" applyAlignment="1">
      <alignment horizontal="right"/>
    </xf>
    <xf numFmtId="4" fontId="8" fillId="0" borderId="1" xfId="3" applyNumberFormat="1" applyFont="1" applyBorder="1" applyAlignment="1">
      <alignment horizontal="right"/>
    </xf>
    <xf numFmtId="167" fontId="9" fillId="0" borderId="0" xfId="3" applyNumberFormat="1" applyFont="1" applyAlignment="1">
      <alignment horizontal="right"/>
    </xf>
    <xf numFmtId="167" fontId="8" fillId="0" borderId="0" xfId="3" applyNumberFormat="1" applyFont="1" applyAlignment="1">
      <alignment horizontal="right"/>
    </xf>
    <xf numFmtId="0" fontId="10" fillId="0" borderId="0" xfId="3" applyFont="1" applyAlignment="1">
      <alignment horizontal="center"/>
    </xf>
    <xf numFmtId="0" fontId="6" fillId="0" borderId="0" xfId="3" applyAlignment="1">
      <alignment horizontal="center"/>
    </xf>
    <xf numFmtId="165" fontId="6" fillId="0" borderId="0" xfId="3" applyNumberFormat="1" applyAlignment="1">
      <alignment horizontal="right"/>
    </xf>
    <xf numFmtId="0" fontId="6" fillId="0" borderId="1" xfId="14" applyBorder="1" applyAlignment="1">
      <alignment horizontal="center"/>
    </xf>
    <xf numFmtId="0" fontId="9" fillId="0" borderId="0" xfId="14" applyFont="1" applyAlignment="1">
      <alignment horizontal="center"/>
    </xf>
    <xf numFmtId="165" fontId="9" fillId="0" borderId="0" xfId="14" applyNumberFormat="1" applyFont="1" applyAlignment="1">
      <alignment horizontal="right"/>
    </xf>
    <xf numFmtId="0" fontId="8" fillId="0" borderId="0" xfId="14" applyFont="1" applyAlignment="1">
      <alignment horizontal="center"/>
    </xf>
    <xf numFmtId="165" fontId="8" fillId="0" borderId="0" xfId="14" applyNumberFormat="1" applyFont="1" applyAlignment="1">
      <alignment horizontal="right"/>
    </xf>
    <xf numFmtId="0" fontId="8" fillId="0" borderId="1" xfId="14" applyFont="1" applyBorder="1" applyAlignment="1">
      <alignment horizontal="center"/>
    </xf>
    <xf numFmtId="165" fontId="8" fillId="0" borderId="1" xfId="14" applyNumberFormat="1" applyFont="1" applyBorder="1" applyAlignment="1">
      <alignment horizontal="right"/>
    </xf>
    <xf numFmtId="0" fontId="6" fillId="0" borderId="0" xfId="14"/>
    <xf numFmtId="165" fontId="6" fillId="0" borderId="0" xfId="14" applyNumberFormat="1"/>
    <xf numFmtId="167" fontId="9" fillId="0" borderId="0" xfId="14" applyNumberFormat="1" applyFont="1" applyAlignment="1">
      <alignment horizontal="right"/>
    </xf>
    <xf numFmtId="167" fontId="8" fillId="0" borderId="0" xfId="14" applyNumberFormat="1" applyFont="1" applyAlignment="1">
      <alignment horizontal="right"/>
    </xf>
    <xf numFmtId="167" fontId="8" fillId="0" borderId="1" xfId="14" applyNumberFormat="1" applyFont="1" applyBorder="1" applyAlignment="1">
      <alignment horizontal="right"/>
    </xf>
    <xf numFmtId="167" fontId="6" fillId="0" borderId="0" xfId="14" applyNumberFormat="1"/>
    <xf numFmtId="165" fontId="9" fillId="0" borderId="0" xfId="15" applyNumberFormat="1" applyFont="1"/>
    <xf numFmtId="4" fontId="9" fillId="0" borderId="0" xfId="3" applyNumberFormat="1" applyFont="1"/>
    <xf numFmtId="165" fontId="8" fillId="0" borderId="0" xfId="15" applyNumberFormat="1" applyFont="1"/>
    <xf numFmtId="4" fontId="8" fillId="0" borderId="0" xfId="3" applyNumberFormat="1" applyFont="1"/>
    <xf numFmtId="165" fontId="8" fillId="0" borderId="1" xfId="15" applyNumberFormat="1" applyFont="1" applyBorder="1"/>
    <xf numFmtId="4" fontId="8" fillId="0" borderId="1" xfId="3" applyNumberFormat="1" applyFont="1" applyBorder="1"/>
    <xf numFmtId="0" fontId="18" fillId="0" borderId="0" xfId="15" applyFont="1"/>
    <xf numFmtId="0" fontId="8" fillId="0" borderId="1" xfId="3" applyFont="1" applyBorder="1"/>
    <xf numFmtId="14" fontId="8" fillId="0" borderId="0" xfId="14" applyNumberFormat="1" applyFont="1"/>
    <xf numFmtId="0" fontId="10" fillId="0" borderId="0" xfId="14" applyFont="1" applyAlignment="1">
      <alignment horizontal="left"/>
    </xf>
    <xf numFmtId="0" fontId="6" fillId="0" borderId="0" xfId="14" applyAlignment="1">
      <alignment horizontal="left"/>
    </xf>
    <xf numFmtId="0" fontId="9" fillId="0" borderId="0" xfId="0" applyFont="1"/>
    <xf numFmtId="0" fontId="6" fillId="0" borderId="0" xfId="15" applyFont="1"/>
    <xf numFmtId="0" fontId="10" fillId="0" borderId="0" xfId="0" applyFont="1" applyAlignment="1">
      <alignment horizontal="left"/>
    </xf>
    <xf numFmtId="0" fontId="6" fillId="0" borderId="0" xfId="3" applyAlignment="1">
      <alignment horizontal="left" vertical="center"/>
    </xf>
    <xf numFmtId="0" fontId="10" fillId="0" borderId="0" xfId="3" applyFont="1" applyAlignment="1">
      <alignment horizontal="center" vertical="center"/>
    </xf>
    <xf numFmtId="2" fontId="9" fillId="0" borderId="0" xfId="3" applyNumberFormat="1" applyFont="1" applyAlignment="1">
      <alignment horizontal="center"/>
    </xf>
    <xf numFmtId="2" fontId="8" fillId="0" borderId="0" xfId="3" applyNumberFormat="1" applyFont="1" applyAlignment="1">
      <alignment horizontal="center"/>
    </xf>
    <xf numFmtId="2" fontId="8" fillId="0" borderId="1" xfId="3" applyNumberFormat="1" applyFont="1" applyBorder="1" applyAlignment="1">
      <alignment horizontal="center"/>
    </xf>
    <xf numFmtId="0" fontId="10" fillId="0" borderId="0" xfId="0" applyFont="1"/>
    <xf numFmtId="0" fontId="6" fillId="0" borderId="0" xfId="3" applyAlignment="1">
      <alignment vertical="top" wrapText="1"/>
    </xf>
    <xf numFmtId="0" fontId="10" fillId="0" borderId="0" xfId="0" applyFont="1" applyAlignment="1">
      <alignment horizontal="center"/>
    </xf>
    <xf numFmtId="0" fontId="6" fillId="0" borderId="0" xfId="0" applyFont="1"/>
    <xf numFmtId="0" fontId="6" fillId="0" borderId="0" xfId="0" applyFont="1" applyAlignment="1">
      <alignment horizontal="center"/>
    </xf>
    <xf numFmtId="0" fontId="6" fillId="0" borderId="1" xfId="0" applyFont="1" applyBorder="1" applyAlignment="1">
      <alignment horizontal="center"/>
    </xf>
    <xf numFmtId="0" fontId="9" fillId="0" borderId="0" xfId="0" applyFont="1" applyAlignment="1">
      <alignment horizontal="center"/>
    </xf>
    <xf numFmtId="1" fontId="9" fillId="0" borderId="0" xfId="0" applyNumberFormat="1" applyFont="1" applyAlignment="1">
      <alignment horizontal="right" indent="3"/>
    </xf>
    <xf numFmtId="170" fontId="9" fillId="0" borderId="0" xfId="0" applyNumberFormat="1" applyFont="1" applyAlignment="1">
      <alignment horizontal="right" indent="3"/>
    </xf>
    <xf numFmtId="164" fontId="9" fillId="0" borderId="0" xfId="0" applyNumberFormat="1" applyFont="1" applyAlignment="1">
      <alignment horizontal="right" indent="3"/>
    </xf>
    <xf numFmtId="0" fontId="8" fillId="0" borderId="0" xfId="0" applyFont="1" applyAlignment="1">
      <alignment horizontal="center"/>
    </xf>
    <xf numFmtId="164" fontId="8" fillId="0" borderId="0" xfId="0" applyNumberFormat="1" applyFont="1" applyAlignment="1">
      <alignment horizontal="right" indent="3"/>
    </xf>
    <xf numFmtId="1" fontId="8" fillId="0" borderId="0" xfId="0" applyNumberFormat="1" applyFont="1" applyAlignment="1">
      <alignment horizontal="right" indent="3"/>
    </xf>
    <xf numFmtId="170" fontId="8" fillId="0" borderId="0" xfId="0" applyNumberFormat="1" applyFont="1" applyAlignment="1">
      <alignment horizontal="right" indent="3"/>
    </xf>
    <xf numFmtId="0" fontId="8" fillId="0" borderId="1" xfId="0" applyFont="1" applyBorder="1" applyAlignment="1">
      <alignment horizontal="center"/>
    </xf>
    <xf numFmtId="1" fontId="8" fillId="0" borderId="1" xfId="0" applyNumberFormat="1" applyFont="1" applyBorder="1" applyAlignment="1">
      <alignment horizontal="right" indent="3"/>
    </xf>
    <xf numFmtId="170" fontId="8" fillId="0" borderId="1" xfId="0" applyNumberFormat="1" applyFont="1" applyBorder="1" applyAlignment="1">
      <alignment horizontal="right" indent="3"/>
    </xf>
    <xf numFmtId="164" fontId="8" fillId="0" borderId="1" xfId="0" applyNumberFormat="1" applyFont="1" applyBorder="1" applyAlignment="1">
      <alignment horizontal="right" indent="3"/>
    </xf>
    <xf numFmtId="1" fontId="6" fillId="0" borderId="0" xfId="0" applyNumberFormat="1" applyFont="1" applyAlignment="1">
      <alignment horizontal="center"/>
    </xf>
    <xf numFmtId="170" fontId="6" fillId="0" borderId="0" xfId="0" applyNumberFormat="1" applyFont="1" applyAlignment="1">
      <alignment horizontal="center"/>
    </xf>
    <xf numFmtId="164" fontId="6" fillId="0" borderId="0" xfId="0" applyNumberFormat="1" applyFont="1" applyAlignment="1">
      <alignment horizontal="center"/>
    </xf>
    <xf numFmtId="0" fontId="6" fillId="0" borderId="1" xfId="0" applyFont="1" applyBorder="1"/>
    <xf numFmtId="0" fontId="6" fillId="0" borderId="4" xfId="0" applyFont="1" applyBorder="1" applyAlignment="1">
      <alignment horizontal="center"/>
    </xf>
    <xf numFmtId="2" fontId="9" fillId="0" borderId="0" xfId="0" applyNumberFormat="1" applyFont="1" applyAlignment="1">
      <alignment horizontal="right" indent="3"/>
    </xf>
    <xf numFmtId="2" fontId="8" fillId="0" borderId="0" xfId="0" applyNumberFormat="1" applyFont="1" applyAlignment="1">
      <alignment horizontal="right" indent="3"/>
    </xf>
    <xf numFmtId="2" fontId="8" fillId="0" borderId="1" xfId="0" applyNumberFormat="1" applyFont="1" applyBorder="1" applyAlignment="1">
      <alignment horizontal="right" indent="3"/>
    </xf>
    <xf numFmtId="0" fontId="6" fillId="0" borderId="0" xfId="0" applyFont="1" applyAlignment="1">
      <alignment horizontal="right"/>
    </xf>
    <xf numFmtId="0" fontId="6" fillId="0" borderId="1" xfId="0" applyFont="1" applyBorder="1" applyAlignment="1">
      <alignment horizontal="right" vertical="top"/>
    </xf>
    <xf numFmtId="0" fontId="6" fillId="0" borderId="1" xfId="0" applyFont="1" applyBorder="1" applyAlignment="1">
      <alignment horizontal="right"/>
    </xf>
    <xf numFmtId="0" fontId="6" fillId="0" borderId="6" xfId="0" applyFont="1" applyBorder="1" applyAlignment="1">
      <alignment horizontal="right"/>
    </xf>
    <xf numFmtId="165" fontId="9" fillId="0" borderId="0" xfId="0" applyNumberFormat="1" applyFont="1" applyAlignment="1">
      <alignment horizontal="right"/>
    </xf>
    <xf numFmtId="168" fontId="9" fillId="0" borderId="0" xfId="0" applyNumberFormat="1" applyFont="1"/>
    <xf numFmtId="0" fontId="6" fillId="0" borderId="0" xfId="0" quotePrefix="1" applyFont="1" applyAlignment="1">
      <alignment horizontal="left"/>
    </xf>
    <xf numFmtId="2" fontId="9" fillId="0" borderId="0" xfId="0" applyNumberFormat="1" applyFont="1" applyAlignment="1">
      <alignment horizontal="center"/>
    </xf>
    <xf numFmtId="165" fontId="8" fillId="0" borderId="0" xfId="0" applyNumberFormat="1" applyFont="1" applyAlignment="1">
      <alignment horizontal="right"/>
    </xf>
    <xf numFmtId="168" fontId="8" fillId="0" borderId="0" xfId="0" applyNumberFormat="1" applyFont="1"/>
    <xf numFmtId="2" fontId="8" fillId="0" borderId="0" xfId="0" applyNumberFormat="1" applyFont="1" applyAlignment="1">
      <alignment horizontal="center"/>
    </xf>
    <xf numFmtId="165" fontId="8" fillId="0" borderId="1" xfId="0" applyNumberFormat="1" applyFont="1" applyBorder="1" applyAlignment="1">
      <alignment horizontal="right"/>
    </xf>
    <xf numFmtId="168" fontId="8" fillId="0" borderId="1" xfId="0" applyNumberFormat="1" applyFont="1" applyBorder="1"/>
    <xf numFmtId="165" fontId="6" fillId="0" borderId="0" xfId="0" applyNumberFormat="1" applyFont="1" applyAlignment="1">
      <alignment horizontal="right"/>
    </xf>
    <xf numFmtId="165" fontId="6" fillId="0" borderId="0" xfId="0" applyNumberFormat="1" applyFont="1"/>
    <xf numFmtId="0" fontId="6" fillId="0" borderId="1" xfId="0" applyFont="1" applyBorder="1" applyAlignment="1">
      <alignment horizontal="left"/>
    </xf>
    <xf numFmtId="0" fontId="6" fillId="0" borderId="2" xfId="0" applyFont="1" applyBorder="1" applyAlignment="1">
      <alignment horizontal="right"/>
    </xf>
    <xf numFmtId="0" fontId="13" fillId="0" borderId="0" xfId="0" applyFont="1" applyAlignment="1">
      <alignment horizontal="right"/>
    </xf>
    <xf numFmtId="0" fontId="6" fillId="0" borderId="0" xfId="0" applyFont="1" applyAlignment="1">
      <alignment horizontal="right" vertical="top"/>
    </xf>
    <xf numFmtId="0" fontId="6" fillId="0" borderId="4" xfId="0" applyFont="1" applyBorder="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xf>
    <xf numFmtId="164" fontId="8" fillId="0" borderId="1" xfId="0" applyNumberFormat="1" applyFont="1" applyBorder="1" applyAlignment="1">
      <alignment horizontal="right"/>
    </xf>
    <xf numFmtId="0" fontId="8" fillId="0" borderId="0" xfId="0" applyFont="1" applyAlignment="1">
      <alignment horizontal="right"/>
    </xf>
    <xf numFmtId="164" fontId="9" fillId="0" borderId="0" xfId="0" applyNumberFormat="1" applyFont="1" applyAlignment="1">
      <alignment horizontal="left" indent="3"/>
    </xf>
    <xf numFmtId="2" fontId="9" fillId="0" borderId="0" xfId="0" applyNumberFormat="1" applyFont="1" applyAlignment="1">
      <alignment horizontal="left" indent="3"/>
    </xf>
    <xf numFmtId="2" fontId="8" fillId="0" borderId="0" xfId="0" applyNumberFormat="1" applyFont="1" applyAlignment="1">
      <alignment horizontal="left" indent="3"/>
    </xf>
    <xf numFmtId="164" fontId="8" fillId="0" borderId="0" xfId="0" applyNumberFormat="1" applyFont="1" applyAlignment="1">
      <alignment horizontal="left" indent="3"/>
    </xf>
    <xf numFmtId="2" fontId="8" fillId="0" borderId="1" xfId="0" applyNumberFormat="1" applyFont="1" applyBorder="1" applyAlignment="1">
      <alignment horizontal="left" indent="3"/>
    </xf>
    <xf numFmtId="164" fontId="8" fillId="0" borderId="1" xfId="0" applyNumberFormat="1" applyFont="1" applyBorder="1" applyAlignment="1">
      <alignment horizontal="left" indent="3"/>
    </xf>
    <xf numFmtId="4" fontId="9" fillId="0" borderId="0" xfId="0" applyNumberFormat="1" applyFont="1" applyAlignment="1">
      <alignment horizontal="left" indent="3"/>
    </xf>
    <xf numFmtId="4" fontId="8" fillId="0" borderId="0" xfId="0" applyNumberFormat="1" applyFont="1" applyAlignment="1">
      <alignment horizontal="left" indent="3"/>
    </xf>
    <xf numFmtId="4" fontId="8" fillId="0" borderId="1" xfId="0" applyNumberFormat="1" applyFont="1" applyBorder="1" applyAlignment="1">
      <alignment horizontal="left" indent="3"/>
    </xf>
    <xf numFmtId="165" fontId="6" fillId="0" borderId="0" xfId="0" applyNumberFormat="1" applyFont="1" applyAlignment="1">
      <alignment horizontal="center"/>
    </xf>
    <xf numFmtId="0" fontId="13" fillId="0" borderId="1" xfId="0" applyFont="1" applyBorder="1" applyAlignment="1">
      <alignment horizontal="right"/>
    </xf>
    <xf numFmtId="165" fontId="9" fillId="0" borderId="0" xfId="0" applyNumberFormat="1" applyFont="1"/>
    <xf numFmtId="164" fontId="9" fillId="0" borderId="0" xfId="0" applyNumberFormat="1" applyFont="1"/>
    <xf numFmtId="165" fontId="8" fillId="0" borderId="0" xfId="0" applyNumberFormat="1" applyFont="1"/>
    <xf numFmtId="164" fontId="8" fillId="0" borderId="0" xfId="0" applyNumberFormat="1" applyFont="1"/>
    <xf numFmtId="165" fontId="8" fillId="0" borderId="1" xfId="0" applyNumberFormat="1" applyFont="1" applyBorder="1"/>
    <xf numFmtId="164" fontId="8" fillId="0" borderId="1" xfId="0" applyNumberFormat="1" applyFont="1" applyBorder="1"/>
    <xf numFmtId="0" fontId="23" fillId="0" borderId="0" xfId="0" applyFont="1"/>
    <xf numFmtId="0" fontId="10" fillId="0" borderId="0" xfId="0" applyFont="1" applyAlignment="1">
      <alignment horizontal="right"/>
    </xf>
    <xf numFmtId="4" fontId="9" fillId="0" borderId="0" xfId="0" applyNumberFormat="1" applyFont="1" applyAlignment="1">
      <alignment horizontal="right"/>
    </xf>
    <xf numFmtId="3" fontId="9" fillId="0" borderId="0" xfId="0" applyNumberFormat="1" applyFont="1" applyAlignment="1">
      <alignment horizontal="right"/>
    </xf>
    <xf numFmtId="4" fontId="8" fillId="0" borderId="0" xfId="0" applyNumberFormat="1" applyFont="1" applyAlignment="1">
      <alignment horizontal="right"/>
    </xf>
    <xf numFmtId="3" fontId="8" fillId="0" borderId="0" xfId="0" applyNumberFormat="1" applyFont="1" applyAlignment="1">
      <alignment horizontal="right"/>
    </xf>
    <xf numFmtId="4" fontId="8" fillId="0" borderId="1" xfId="0" applyNumberFormat="1" applyFont="1" applyBorder="1" applyAlignment="1">
      <alignment horizontal="right"/>
    </xf>
    <xf numFmtId="3" fontId="8" fillId="0" borderId="1" xfId="0" applyNumberFormat="1" applyFont="1" applyBorder="1" applyAlignment="1">
      <alignment horizontal="right"/>
    </xf>
    <xf numFmtId="0" fontId="13" fillId="0" borderId="1" xfId="0" applyFont="1" applyBorder="1" applyAlignment="1">
      <alignment horizontal="center"/>
    </xf>
    <xf numFmtId="166" fontId="9" fillId="0" borderId="0" xfId="0" applyNumberFormat="1" applyFont="1" applyAlignment="1">
      <alignment horizontal="right" indent="1"/>
    </xf>
    <xf numFmtId="169" fontId="9" fillId="0" borderId="0" xfId="0" applyNumberFormat="1" applyFont="1" applyAlignment="1">
      <alignment horizontal="right" indent="1"/>
    </xf>
    <xf numFmtId="166" fontId="8" fillId="0" borderId="0" xfId="0" applyNumberFormat="1" applyFont="1" applyAlignment="1">
      <alignment horizontal="right" indent="1"/>
    </xf>
    <xf numFmtId="169" fontId="8" fillId="0" borderId="0" xfId="0" applyNumberFormat="1" applyFont="1" applyAlignment="1">
      <alignment horizontal="right" indent="1"/>
    </xf>
    <xf numFmtId="166" fontId="8" fillId="0" borderId="1" xfId="0" applyNumberFormat="1" applyFont="1" applyBorder="1" applyAlignment="1">
      <alignment horizontal="right" indent="1"/>
    </xf>
    <xf numFmtId="169" fontId="8" fillId="0" borderId="1" xfId="0" applyNumberFormat="1" applyFont="1" applyBorder="1" applyAlignment="1">
      <alignment horizontal="right" indent="1"/>
    </xf>
    <xf numFmtId="0" fontId="6" fillId="0" borderId="2" xfId="0" applyFont="1" applyBorder="1"/>
    <xf numFmtId="0" fontId="6" fillId="0" borderId="5" xfId="0" applyFont="1" applyBorder="1" applyAlignment="1">
      <alignment horizontal="right"/>
    </xf>
    <xf numFmtId="0" fontId="6" fillId="0" borderId="4" xfId="0" applyFont="1" applyBorder="1" applyAlignment="1">
      <alignment horizontal="right" vertical="top"/>
    </xf>
    <xf numFmtId="0" fontId="6" fillId="0" borderId="3" xfId="0" applyFont="1" applyBorder="1" applyAlignment="1">
      <alignment horizontal="right"/>
    </xf>
    <xf numFmtId="166" fontId="6" fillId="0" borderId="0" xfId="0" applyNumberFormat="1" applyFont="1"/>
    <xf numFmtId="164" fontId="9" fillId="0" borderId="0" xfId="0" applyNumberFormat="1" applyFont="1" applyAlignment="1">
      <alignment horizontal="center"/>
    </xf>
    <xf numFmtId="164" fontId="10" fillId="0" borderId="0" xfId="0" applyNumberFormat="1" applyFont="1"/>
    <xf numFmtId="164" fontId="8" fillId="0" borderId="0" xfId="0" applyNumberFormat="1" applyFont="1" applyAlignment="1">
      <alignment horizontal="center"/>
    </xf>
    <xf numFmtId="164" fontId="6" fillId="0" borderId="0" xfId="0" applyNumberFormat="1" applyFont="1"/>
    <xf numFmtId="164" fontId="8" fillId="0" borderId="1" xfId="0" applyNumberFormat="1" applyFont="1" applyBorder="1" applyAlignment="1">
      <alignment horizontal="center"/>
    </xf>
    <xf numFmtId="2" fontId="6" fillId="0" borderId="0" xfId="0" applyNumberFormat="1" applyFont="1"/>
    <xf numFmtId="3" fontId="6" fillId="0" borderId="0" xfId="0" applyNumberFormat="1" applyFont="1"/>
    <xf numFmtId="4" fontId="6" fillId="0" borderId="0" xfId="0" applyNumberFormat="1" applyFont="1"/>
    <xf numFmtId="0" fontId="12" fillId="0" borderId="1" xfId="0" applyFont="1" applyBorder="1" applyAlignment="1">
      <alignment horizontal="right" vertical="top"/>
    </xf>
    <xf numFmtId="2" fontId="9" fillId="0" borderId="0" xfId="0" applyNumberFormat="1" applyFont="1"/>
    <xf numFmtId="0" fontId="12" fillId="0" borderId="0" xfId="0" applyFont="1" applyAlignment="1">
      <alignment horizontal="left" vertical="top"/>
    </xf>
    <xf numFmtId="2" fontId="8" fillId="0" borderId="0" xfId="0" applyNumberFormat="1" applyFont="1"/>
    <xf numFmtId="2" fontId="8" fillId="0" borderId="1" xfId="0" applyNumberFormat="1" applyFont="1" applyBorder="1"/>
    <xf numFmtId="4" fontId="6" fillId="0" borderId="0" xfId="0" applyNumberFormat="1" applyFont="1" applyAlignment="1">
      <alignment horizontal="right"/>
    </xf>
    <xf numFmtId="0" fontId="6" fillId="0" borderId="1" xfId="0" applyFont="1" applyBorder="1" applyAlignment="1">
      <alignment horizontal="right" vertical="center"/>
    </xf>
    <xf numFmtId="0" fontId="12" fillId="0" borderId="1" xfId="0" applyFont="1" applyBorder="1" applyAlignment="1">
      <alignment horizontal="right" vertical="center"/>
    </xf>
    <xf numFmtId="0" fontId="6" fillId="0" borderId="1" xfId="0" applyFont="1" applyBorder="1" applyAlignment="1">
      <alignment horizontal="right" indent="3"/>
    </xf>
    <xf numFmtId="2" fontId="9" fillId="0" borderId="0" xfId="0" applyNumberFormat="1" applyFont="1" applyAlignment="1">
      <alignment horizontal="right"/>
    </xf>
    <xf numFmtId="2" fontId="8" fillId="0" borderId="0" xfId="0" applyNumberFormat="1" applyFont="1" applyAlignment="1">
      <alignment horizontal="right"/>
    </xf>
    <xf numFmtId="2" fontId="8" fillId="0" borderId="1" xfId="0" applyNumberFormat="1" applyFont="1" applyBorder="1" applyAlignment="1">
      <alignment horizontal="right"/>
    </xf>
    <xf numFmtId="164" fontId="6" fillId="0" borderId="1" xfId="0" applyNumberFormat="1" applyFont="1" applyBorder="1"/>
    <xf numFmtId="0" fontId="10" fillId="0" borderId="0" xfId="15" applyFont="1"/>
    <xf numFmtId="0" fontId="6" fillId="0" borderId="0" xfId="18" applyFont="1" applyAlignment="1">
      <alignment horizontal="left"/>
    </xf>
    <xf numFmtId="0" fontId="18" fillId="0" borderId="0" xfId="18" applyFont="1"/>
    <xf numFmtId="14" fontId="8" fillId="0" borderId="0" xfId="3" applyNumberFormat="1" applyFont="1" applyAlignment="1">
      <alignment horizontal="left"/>
    </xf>
    <xf numFmtId="171" fontId="6" fillId="0" borderId="0" xfId="13" applyNumberFormat="1" applyFont="1"/>
    <xf numFmtId="0" fontId="18" fillId="0" borderId="0" xfId="0" applyFont="1"/>
    <xf numFmtId="0" fontId="18" fillId="0" borderId="0" xfId="4" applyFont="1"/>
    <xf numFmtId="0" fontId="8" fillId="0" borderId="9" xfId="3" applyFont="1" applyBorder="1" applyAlignment="1">
      <alignment horizontal="center"/>
    </xf>
    <xf numFmtId="165" fontId="8" fillId="0" borderId="9" xfId="3" applyNumberFormat="1" applyFont="1" applyBorder="1" applyAlignment="1">
      <alignment horizontal="right"/>
    </xf>
    <xf numFmtId="0" fontId="6" fillId="0" borderId="8" xfId="0" applyFont="1" applyBorder="1" applyAlignment="1">
      <alignment horizontal="right"/>
    </xf>
    <xf numFmtId="3" fontId="8" fillId="0" borderId="9" xfId="3" applyNumberFormat="1" applyFont="1" applyBorder="1" applyAlignment="1">
      <alignment horizontal="right"/>
    </xf>
    <xf numFmtId="167" fontId="8" fillId="0" borderId="9" xfId="3" applyNumberFormat="1" applyFont="1" applyBorder="1" applyAlignment="1">
      <alignment horizontal="right"/>
    </xf>
    <xf numFmtId="1" fontId="8" fillId="0" borderId="9" xfId="3" applyNumberFormat="1" applyFont="1" applyBorder="1" applyAlignment="1">
      <alignment horizontal="right"/>
    </xf>
    <xf numFmtId="2" fontId="6" fillId="0" borderId="0" xfId="3" applyNumberFormat="1"/>
    <xf numFmtId="0" fontId="19" fillId="0" borderId="0" xfId="3" applyFont="1"/>
    <xf numFmtId="0" fontId="6" fillId="0" borderId="10" xfId="3" applyBorder="1"/>
    <xf numFmtId="170" fontId="9" fillId="0" borderId="0" xfId="3" applyNumberFormat="1" applyFont="1" applyAlignment="1">
      <alignment horizontal="right"/>
    </xf>
    <xf numFmtId="10" fontId="9" fillId="0" borderId="0" xfId="3" applyNumberFormat="1" applyFont="1" applyAlignment="1">
      <alignment horizontal="right"/>
    </xf>
    <xf numFmtId="170" fontId="8" fillId="0" borderId="0" xfId="3" applyNumberFormat="1" applyFont="1" applyAlignment="1">
      <alignment horizontal="right"/>
    </xf>
    <xf numFmtId="10" fontId="8" fillId="0" borderId="0" xfId="3" applyNumberFormat="1" applyFont="1" applyAlignment="1">
      <alignment horizontal="right"/>
    </xf>
    <xf numFmtId="10" fontId="6" fillId="0" borderId="0" xfId="17" applyNumberFormat="1" applyFont="1"/>
    <xf numFmtId="14" fontId="8" fillId="0" borderId="0" xfId="0" applyNumberFormat="1" applyFont="1"/>
    <xf numFmtId="14" fontId="8" fillId="0" borderId="0" xfId="0" applyNumberFormat="1" applyFont="1" applyAlignment="1">
      <alignment horizontal="left"/>
    </xf>
    <xf numFmtId="0" fontId="6" fillId="0" borderId="0" xfId="3" applyAlignment="1">
      <alignment horizontal="left" vertical="top" wrapText="1"/>
    </xf>
    <xf numFmtId="0" fontId="6" fillId="0" borderId="1" xfId="0" applyFont="1" applyBorder="1" applyAlignment="1">
      <alignment horizontal="center"/>
    </xf>
    <xf numFmtId="0" fontId="10" fillId="0" borderId="0" xfId="3" applyFont="1" applyAlignment="1">
      <alignment horizontal="center" vertical="center"/>
    </xf>
    <xf numFmtId="0" fontId="10" fillId="0" borderId="0" xfId="0" applyFont="1" applyAlignment="1">
      <alignment horizontal="center" vertical="top"/>
    </xf>
    <xf numFmtId="0" fontId="10" fillId="0" borderId="0" xfId="0" applyFont="1" applyAlignment="1">
      <alignment horizontal="left"/>
    </xf>
    <xf numFmtId="0" fontId="6" fillId="0" borderId="1" xfId="0" applyFont="1" applyBorder="1" applyAlignment="1">
      <alignment horizontal="center" vertical="top"/>
    </xf>
    <xf numFmtId="0" fontId="6" fillId="0" borderId="4" xfId="0" applyFont="1" applyBorder="1" applyAlignment="1">
      <alignment horizontal="center" vertical="top"/>
    </xf>
    <xf numFmtId="0" fontId="6" fillId="0" borderId="3" xfId="0" applyFont="1" applyBorder="1" applyAlignment="1">
      <alignment horizontal="center" vertical="top"/>
    </xf>
    <xf numFmtId="0" fontId="9" fillId="0" borderId="0" xfId="3" applyFont="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10" fillId="0" borderId="0" xfId="0" applyFont="1" applyAlignment="1">
      <alignment horizontal="center"/>
    </xf>
    <xf numFmtId="0" fontId="6" fillId="0" borderId="4" xfId="0" applyFont="1" applyBorder="1" applyAlignment="1">
      <alignment horizontal="center"/>
    </xf>
    <xf numFmtId="0" fontId="6" fillId="0" borderId="0" xfId="0" applyFont="1" applyAlignment="1">
      <alignment horizontal="center"/>
    </xf>
    <xf numFmtId="0" fontId="6" fillId="0" borderId="3" xfId="0" applyFont="1" applyBorder="1" applyAlignment="1">
      <alignment horizontal="center"/>
    </xf>
    <xf numFmtId="0" fontId="10" fillId="0" borderId="0" xfId="3" applyFont="1" applyAlignment="1">
      <alignment horizontal="center"/>
    </xf>
    <xf numFmtId="0" fontId="6" fillId="0" borderId="0" xfId="3" applyAlignment="1">
      <alignment horizontal="center"/>
    </xf>
    <xf numFmtId="0" fontId="0" fillId="0" borderId="0" xfId="0" applyAlignment="1">
      <alignment horizontal="center"/>
    </xf>
  </cellXfs>
  <cellStyles count="19">
    <cellStyle name="Normaali 10" xfId="9" xr:uid="{F848111C-99CF-460B-94D0-13C710139496}"/>
    <cellStyle name="Normaali 10 2" xfId="14" xr:uid="{BB0A46E5-B401-4BE4-B4DB-9BE62773447B}"/>
    <cellStyle name="Normaali 12" xfId="5" xr:uid="{00000000-0005-0000-0000-000001000000}"/>
    <cellStyle name="Normaali 2" xfId="1" xr:uid="{00000000-0005-0000-0000-000002000000}"/>
    <cellStyle name="Normaali 2 2 2" xfId="3" xr:uid="{00000000-0005-0000-0000-000003000000}"/>
    <cellStyle name="Normaali 3" xfId="11" xr:uid="{BE2F3DDB-8A94-4489-A44A-0C5E819F7123}"/>
    <cellStyle name="Normaali 4 2 2 2" xfId="4" xr:uid="{00000000-0005-0000-0000-000004000000}"/>
    <cellStyle name="Normaali 4 2 2 2 2" xfId="10" xr:uid="{6D758732-AC76-4A17-9DF4-741995264CEE}"/>
    <cellStyle name="Normaali 4 2 2 2 3" xfId="7" xr:uid="{00000000-0005-0000-0000-000005000000}"/>
    <cellStyle name="Normaali 4 2 2 2 3 2" xfId="18" xr:uid="{5EEBEC81-D0B0-4CD3-A597-B8ED4E6C3944}"/>
    <cellStyle name="Normaali 4 2 2 2 4" xfId="15" xr:uid="{D82B25CC-26D8-4745-B0E1-E08D78C6DCBE}"/>
    <cellStyle name="Normaali 4 3 2 2" xfId="6" xr:uid="{00000000-0005-0000-0000-000006000000}"/>
    <cellStyle name="Normal" xfId="0" builtinId="0"/>
    <cellStyle name="Normal 2" xfId="16" xr:uid="{D46D3991-997C-49D0-B8C1-C0F74E3D7E27}"/>
    <cellStyle name="Percent" xfId="13" builtinId="5"/>
    <cellStyle name="Percent 2" xfId="17" xr:uid="{CDF63820-2E98-4B21-BA3C-6E8068B4E1BF}"/>
    <cellStyle name="Prosenttia 2" xfId="2" xr:uid="{00000000-0005-0000-0000-000008000000}"/>
    <cellStyle name="Prosenttia 2 2" xfId="12" xr:uid="{ECD00B78-D678-4840-86B3-12CAE2BFF8B0}"/>
    <cellStyle name="Prosenttia 3" xfId="8" xr:uid="{147E19EF-E960-49A2-8A0C-9A34D373DEA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torage.dcfisi02.etk.local\Yhteiset\Suunnittelu%20ja%20laskentaosasto\Vastuunjako\ennusteet\Lyhytennuste\Lyhyen%20aikav&#228;lin%20maksutasoennuste%20v=2004%20p&#228;i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tk.fi/Suunnittelu%20ja%20laskentaosasto/Vastuunjako/ennusteet/Lyhytennuste/Lyhyen%20aikav&#228;lin%20maksutasoennuste%20v=2004%20p&#228;i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YELennuste\Lyhytennuste\Lyhyen%20aikav&#228;lin%20maksutasoennuste%20v=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VMY\Ennuste\Ennusteprojekti2017-2020\VBA-makrot\TyEL-rahoitus\Rahoitusennuste%203.9%2020210524%20PERU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hjeet"/>
      <sheetName val="Lähtötiedot (E)"/>
      <sheetName val="Alkavat"/>
      <sheetName val="Voimassa"/>
      <sheetName val="E Tuloste 1(3)"/>
      <sheetName val="E Tuloste 2-3(3)"/>
      <sheetName val="Lähtötiedot (M)"/>
      <sheetName val="M tuloste"/>
      <sheetName val="Apl laskee näin"/>
    </sheetNames>
    <sheetDataSet>
      <sheetData sheetId="0" refreshError="1"/>
      <sheetData sheetId="1"/>
      <sheetData sheetId="2" refreshError="1"/>
      <sheetData sheetId="3" refreshError="1"/>
      <sheetData sheetId="4" refreshError="1"/>
      <sheetData sheetId="5" refreshError="1"/>
      <sheetData sheetId="6">
        <row r="6">
          <cell r="G6">
            <v>2004</v>
          </cell>
        </row>
      </sheetData>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hjeet"/>
      <sheetName val="Lähtötiedot (E)"/>
      <sheetName val="Alkavat"/>
      <sheetName val="Voimassa"/>
      <sheetName val="E Tuloste 1(3)"/>
      <sheetName val="E Tuloste 2-3(3)"/>
      <sheetName val="Lähtötiedot (M)"/>
      <sheetName val="M tuloste"/>
      <sheetName val="Apl laskee näin"/>
    </sheetNames>
    <sheetDataSet>
      <sheetData sheetId="0" refreshError="1"/>
      <sheetData sheetId="1"/>
      <sheetData sheetId="2" refreshError="1"/>
      <sheetData sheetId="3" refreshError="1"/>
      <sheetData sheetId="4" refreshError="1"/>
      <sheetData sheetId="5" refreshError="1"/>
      <sheetData sheetId="6">
        <row r="6">
          <cell r="G6">
            <v>2004</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hjeet"/>
      <sheetName val="Lähtötiedot (E)"/>
      <sheetName val="Alkavat"/>
      <sheetName val="Voimassa"/>
      <sheetName val="E Tuloste 1(3)"/>
      <sheetName val="E Tuloste 2-3(3)"/>
      <sheetName val="Lähtötiedot (M)"/>
      <sheetName val="M tuloste"/>
      <sheetName val="Apl laskee näin"/>
    </sheetNames>
    <sheetDataSet>
      <sheetData sheetId="0"/>
      <sheetData sheetId="1">
        <row r="4">
          <cell r="F4">
            <v>2004</v>
          </cell>
        </row>
      </sheetData>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ekin kannansiirto"/>
      <sheetName val="käyttöliittymä"/>
      <sheetName val="Syöttö"/>
      <sheetName val="Suureiden selitteet"/>
      <sheetName val="Pohja emeno"/>
      <sheetName val="Eläkemeno"/>
      <sheetName val="Pohja rahoitus"/>
      <sheetName val="Tulokset Järjestelmätasolla"/>
      <sheetName val="Tulokset laitostasolla"/>
      <sheetName val="palkkasumma"/>
      <sheetName val="ve-vastuut"/>
      <sheetName val="EVRM"/>
      <sheetName val="ve-vastuut2"/>
      <sheetName val="Keva Harjoitus"/>
      <sheetName val="TuloksetKevaHarj"/>
      <sheetName val="Taul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P8">
            <v>0.30882029705460023</v>
          </cell>
        </row>
      </sheetData>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dimension ref="A1:K68"/>
  <sheetViews>
    <sheetView tabSelected="1" zoomScaleNormal="100" zoomScaleSheetLayoutView="100" zoomScalePageLayoutView="80" workbookViewId="0">
      <selection activeCell="A66" sqref="A66"/>
    </sheetView>
  </sheetViews>
  <sheetFormatPr defaultRowHeight="12.75"/>
  <cols>
    <col min="1" max="11" width="9.42578125" customWidth="1"/>
  </cols>
  <sheetData>
    <row r="1" spans="1:11" ht="15">
      <c r="A1" s="68" t="s">
        <v>337</v>
      </c>
      <c r="B1" s="23"/>
      <c r="C1" s="23"/>
      <c r="D1" s="23"/>
      <c r="E1" s="23"/>
      <c r="F1" s="23"/>
      <c r="G1" s="23"/>
      <c r="H1" s="23"/>
      <c r="I1" s="23"/>
      <c r="J1" s="23"/>
      <c r="K1" s="23"/>
    </row>
    <row r="2" spans="1:11">
      <c r="A2" s="23"/>
      <c r="B2" s="23"/>
      <c r="C2" s="23"/>
      <c r="D2" s="23"/>
      <c r="E2" s="23"/>
      <c r="F2" s="23"/>
      <c r="G2" s="23"/>
      <c r="H2" s="23"/>
      <c r="I2" s="23"/>
      <c r="J2" s="23"/>
      <c r="K2" s="23"/>
    </row>
    <row r="3" spans="1:11" ht="12.75" customHeight="1">
      <c r="A3" s="207" t="s">
        <v>338</v>
      </c>
      <c r="B3" s="207"/>
      <c r="C3" s="207"/>
      <c r="D3" s="207"/>
      <c r="E3" s="207"/>
      <c r="F3" s="207"/>
      <c r="G3" s="207"/>
      <c r="H3" s="207"/>
      <c r="I3" s="207"/>
      <c r="J3" s="207"/>
      <c r="K3" s="207"/>
    </row>
    <row r="4" spans="1:11">
      <c r="A4" s="207"/>
      <c r="B4" s="207"/>
      <c r="C4" s="207"/>
      <c r="D4" s="207"/>
      <c r="E4" s="207"/>
      <c r="F4" s="207"/>
      <c r="G4" s="207"/>
      <c r="H4" s="207"/>
      <c r="I4" s="207"/>
      <c r="J4" s="207"/>
      <c r="K4" s="207"/>
    </row>
    <row r="5" spans="1:11">
      <c r="A5" s="207"/>
      <c r="B5" s="207"/>
      <c r="C5" s="207"/>
      <c r="D5" s="207"/>
      <c r="E5" s="207"/>
      <c r="F5" s="207"/>
      <c r="G5" s="207"/>
      <c r="H5" s="207"/>
      <c r="I5" s="207"/>
      <c r="J5" s="207"/>
      <c r="K5" s="207"/>
    </row>
    <row r="6" spans="1:11">
      <c r="A6" s="207"/>
      <c r="B6" s="207"/>
      <c r="C6" s="207"/>
      <c r="D6" s="207"/>
      <c r="E6" s="207"/>
      <c r="F6" s="207"/>
      <c r="G6" s="207"/>
      <c r="H6" s="207"/>
      <c r="I6" s="207"/>
      <c r="J6" s="207"/>
      <c r="K6" s="207"/>
    </row>
    <row r="7" spans="1:11">
      <c r="A7" s="207"/>
      <c r="B7" s="207"/>
      <c r="C7" s="207"/>
      <c r="D7" s="207"/>
      <c r="E7" s="207"/>
      <c r="F7" s="207"/>
      <c r="G7" s="207"/>
      <c r="H7" s="207"/>
      <c r="I7" s="207"/>
      <c r="J7" s="207"/>
      <c r="K7" s="207"/>
    </row>
    <row r="8" spans="1:11">
      <c r="A8" s="207"/>
      <c r="B8" s="207"/>
      <c r="C8" s="207"/>
      <c r="D8" s="207"/>
      <c r="E8" s="207"/>
      <c r="F8" s="207"/>
      <c r="G8" s="207"/>
      <c r="H8" s="207"/>
      <c r="I8" s="207"/>
      <c r="J8" s="207"/>
      <c r="K8" s="207"/>
    </row>
    <row r="9" spans="1:11">
      <c r="A9" s="207"/>
      <c r="B9" s="207"/>
      <c r="C9" s="207"/>
      <c r="D9" s="207"/>
      <c r="E9" s="207"/>
      <c r="F9" s="207"/>
      <c r="G9" s="207"/>
      <c r="H9" s="207"/>
      <c r="I9" s="207"/>
      <c r="J9" s="207"/>
      <c r="K9" s="207"/>
    </row>
    <row r="10" spans="1:11">
      <c r="A10" s="207"/>
      <c r="B10" s="207"/>
      <c r="C10" s="207"/>
      <c r="D10" s="207"/>
      <c r="E10" s="207"/>
      <c r="F10" s="207"/>
      <c r="G10" s="207"/>
      <c r="H10" s="207"/>
      <c r="I10" s="207"/>
      <c r="J10" s="207"/>
      <c r="K10" s="207"/>
    </row>
    <row r="11" spans="1:11">
      <c r="A11" s="207"/>
      <c r="B11" s="207"/>
      <c r="C11" s="207"/>
      <c r="D11" s="207"/>
      <c r="E11" s="207"/>
      <c r="F11" s="207"/>
      <c r="G11" s="207"/>
      <c r="H11" s="207"/>
      <c r="I11" s="207"/>
      <c r="J11" s="207"/>
      <c r="K11" s="207"/>
    </row>
    <row r="12" spans="1:11">
      <c r="A12" s="207"/>
      <c r="B12" s="207"/>
      <c r="C12" s="207"/>
      <c r="D12" s="207"/>
      <c r="E12" s="207"/>
      <c r="F12" s="207"/>
      <c r="G12" s="207"/>
      <c r="H12" s="207"/>
      <c r="I12" s="207"/>
      <c r="J12" s="207"/>
      <c r="K12" s="207"/>
    </row>
    <row r="13" spans="1:11">
      <c r="A13" s="207"/>
      <c r="B13" s="207"/>
      <c r="C13" s="207"/>
      <c r="D13" s="207"/>
      <c r="E13" s="207"/>
      <c r="F13" s="207"/>
      <c r="G13" s="207"/>
      <c r="H13" s="207"/>
      <c r="I13" s="207"/>
      <c r="J13" s="207"/>
      <c r="K13" s="207"/>
    </row>
    <row r="14" spans="1:11">
      <c r="A14" s="207"/>
      <c r="B14" s="207"/>
      <c r="C14" s="207"/>
      <c r="D14" s="207"/>
      <c r="E14" s="207"/>
      <c r="F14" s="207"/>
      <c r="G14" s="207"/>
      <c r="H14" s="207"/>
      <c r="I14" s="207"/>
      <c r="J14" s="207"/>
      <c r="K14" s="207"/>
    </row>
    <row r="15" spans="1:11">
      <c r="A15" s="207"/>
      <c r="B15" s="207"/>
      <c r="C15" s="207"/>
      <c r="D15" s="207"/>
      <c r="E15" s="207"/>
      <c r="F15" s="207"/>
      <c r="G15" s="207"/>
      <c r="H15" s="207"/>
      <c r="I15" s="207"/>
      <c r="J15" s="207"/>
      <c r="K15" s="207"/>
    </row>
    <row r="16" spans="1:11">
      <c r="A16" s="207"/>
      <c r="B16" s="207"/>
      <c r="C16" s="207"/>
      <c r="D16" s="207"/>
      <c r="E16" s="207"/>
      <c r="F16" s="207"/>
      <c r="G16" s="207"/>
      <c r="H16" s="207"/>
      <c r="I16" s="207"/>
      <c r="J16" s="207"/>
      <c r="K16" s="207"/>
    </row>
    <row r="17" spans="1:11">
      <c r="A17" s="207"/>
      <c r="B17" s="207"/>
      <c r="C17" s="207"/>
      <c r="D17" s="207"/>
      <c r="E17" s="207"/>
      <c r="F17" s="207"/>
      <c r="G17" s="207"/>
      <c r="H17" s="207"/>
      <c r="I17" s="207"/>
      <c r="J17" s="207"/>
      <c r="K17" s="207"/>
    </row>
    <row r="18" spans="1:11">
      <c r="A18" s="207"/>
      <c r="B18" s="207"/>
      <c r="C18" s="207"/>
      <c r="D18" s="207"/>
      <c r="E18" s="207"/>
      <c r="F18" s="207"/>
      <c r="G18" s="207"/>
      <c r="H18" s="207"/>
      <c r="I18" s="207"/>
      <c r="J18" s="207"/>
      <c r="K18" s="207"/>
    </row>
    <row r="19" spans="1:11">
      <c r="A19" s="207"/>
      <c r="B19" s="207"/>
      <c r="C19" s="207"/>
      <c r="D19" s="207"/>
      <c r="E19" s="207"/>
      <c r="F19" s="207"/>
      <c r="G19" s="207"/>
      <c r="H19" s="207"/>
      <c r="I19" s="207"/>
      <c r="J19" s="207"/>
      <c r="K19" s="207"/>
    </row>
    <row r="20" spans="1:11">
      <c r="A20" s="207"/>
      <c r="B20" s="207"/>
      <c r="C20" s="207"/>
      <c r="D20" s="207"/>
      <c r="E20" s="207"/>
      <c r="F20" s="207"/>
      <c r="G20" s="207"/>
      <c r="H20" s="207"/>
      <c r="I20" s="207"/>
      <c r="J20" s="207"/>
      <c r="K20" s="207"/>
    </row>
    <row r="21" spans="1:11">
      <c r="A21" s="207"/>
      <c r="B21" s="207"/>
      <c r="C21" s="207"/>
      <c r="D21" s="207"/>
      <c r="E21" s="207"/>
      <c r="F21" s="207"/>
      <c r="G21" s="207"/>
      <c r="H21" s="207"/>
      <c r="I21" s="207"/>
      <c r="J21" s="207"/>
      <c r="K21" s="207"/>
    </row>
    <row r="22" spans="1:11">
      <c r="A22" s="207"/>
      <c r="B22" s="207"/>
      <c r="C22" s="207"/>
      <c r="D22" s="207"/>
      <c r="E22" s="207"/>
      <c r="F22" s="207"/>
      <c r="G22" s="207"/>
      <c r="H22" s="207"/>
      <c r="I22" s="207"/>
      <c r="J22" s="207"/>
      <c r="K22" s="207"/>
    </row>
    <row r="23" spans="1:11">
      <c r="A23" s="207"/>
      <c r="B23" s="207"/>
      <c r="C23" s="207"/>
      <c r="D23" s="207"/>
      <c r="E23" s="207"/>
      <c r="F23" s="207"/>
      <c r="G23" s="207"/>
      <c r="H23" s="207"/>
      <c r="I23" s="207"/>
      <c r="J23" s="207"/>
      <c r="K23" s="207"/>
    </row>
    <row r="24" spans="1:11">
      <c r="A24" s="207"/>
      <c r="B24" s="207"/>
      <c r="C24" s="207"/>
      <c r="D24" s="207"/>
      <c r="E24" s="207"/>
      <c r="F24" s="207"/>
      <c r="G24" s="207"/>
      <c r="H24" s="207"/>
      <c r="I24" s="207"/>
      <c r="J24" s="207"/>
      <c r="K24" s="207"/>
    </row>
    <row r="25" spans="1:11">
      <c r="A25" s="207"/>
      <c r="B25" s="207"/>
      <c r="C25" s="207"/>
      <c r="D25" s="207"/>
      <c r="E25" s="207"/>
      <c r="F25" s="207"/>
      <c r="G25" s="207"/>
      <c r="H25" s="207"/>
      <c r="I25" s="207"/>
      <c r="J25" s="207"/>
      <c r="K25" s="207"/>
    </row>
    <row r="26" spans="1:11">
      <c r="A26" s="207"/>
      <c r="B26" s="207"/>
      <c r="C26" s="207"/>
      <c r="D26" s="207"/>
      <c r="E26" s="207"/>
      <c r="F26" s="207"/>
      <c r="G26" s="207"/>
      <c r="H26" s="207"/>
      <c r="I26" s="207"/>
      <c r="J26" s="207"/>
      <c r="K26" s="207"/>
    </row>
    <row r="27" spans="1:11">
      <c r="A27" s="207"/>
      <c r="B27" s="207"/>
      <c r="C27" s="207"/>
      <c r="D27" s="207"/>
      <c r="E27" s="207"/>
      <c r="F27" s="207"/>
      <c r="G27" s="207"/>
      <c r="H27" s="207"/>
      <c r="I27" s="207"/>
      <c r="J27" s="207"/>
      <c r="K27" s="207"/>
    </row>
    <row r="28" spans="1:11">
      <c r="A28" s="207"/>
      <c r="B28" s="207"/>
      <c r="C28" s="207"/>
      <c r="D28" s="207"/>
      <c r="E28" s="207"/>
      <c r="F28" s="207"/>
      <c r="G28" s="207"/>
      <c r="H28" s="207"/>
      <c r="I28" s="207"/>
      <c r="J28" s="207"/>
      <c r="K28" s="207"/>
    </row>
    <row r="29" spans="1:11">
      <c r="A29" s="207"/>
      <c r="B29" s="207"/>
      <c r="C29" s="207"/>
      <c r="D29" s="207"/>
      <c r="E29" s="207"/>
      <c r="F29" s="207"/>
      <c r="G29" s="207"/>
      <c r="H29" s="207"/>
      <c r="I29" s="207"/>
      <c r="J29" s="207"/>
      <c r="K29" s="207"/>
    </row>
    <row r="30" spans="1:11">
      <c r="A30" s="207"/>
      <c r="B30" s="207"/>
      <c r="C30" s="207"/>
      <c r="D30" s="207"/>
      <c r="E30" s="207"/>
      <c r="F30" s="207"/>
      <c r="G30" s="207"/>
      <c r="H30" s="207"/>
      <c r="I30" s="207"/>
      <c r="J30" s="207"/>
      <c r="K30" s="207"/>
    </row>
    <row r="31" spans="1:11">
      <c r="A31" s="207"/>
      <c r="B31" s="207"/>
      <c r="C31" s="207"/>
      <c r="D31" s="207"/>
      <c r="E31" s="207"/>
      <c r="F31" s="207"/>
      <c r="G31" s="207"/>
      <c r="H31" s="207"/>
      <c r="I31" s="207"/>
      <c r="J31" s="207"/>
      <c r="K31" s="207"/>
    </row>
    <row r="32" spans="1:11">
      <c r="A32" s="207"/>
      <c r="B32" s="207"/>
      <c r="C32" s="207"/>
      <c r="D32" s="207"/>
      <c r="E32" s="207"/>
      <c r="F32" s="207"/>
      <c r="G32" s="207"/>
      <c r="H32" s="207"/>
      <c r="I32" s="207"/>
      <c r="J32" s="207"/>
      <c r="K32" s="207"/>
    </row>
    <row r="33" spans="1:11">
      <c r="A33" s="207"/>
      <c r="B33" s="207"/>
      <c r="C33" s="207"/>
      <c r="D33" s="207"/>
      <c r="E33" s="207"/>
      <c r="F33" s="207"/>
      <c r="G33" s="207"/>
      <c r="H33" s="207"/>
      <c r="I33" s="207"/>
      <c r="J33" s="207"/>
      <c r="K33" s="207"/>
    </row>
    <row r="34" spans="1:11">
      <c r="A34" s="207"/>
      <c r="B34" s="207"/>
      <c r="C34" s="207"/>
      <c r="D34" s="207"/>
      <c r="E34" s="207"/>
      <c r="F34" s="207"/>
      <c r="G34" s="207"/>
      <c r="H34" s="207"/>
      <c r="I34" s="207"/>
      <c r="J34" s="207"/>
      <c r="K34" s="207"/>
    </row>
    <row r="35" spans="1:11">
      <c r="A35" s="207"/>
      <c r="B35" s="207"/>
      <c r="C35" s="207"/>
      <c r="D35" s="207"/>
      <c r="E35" s="207"/>
      <c r="F35" s="207"/>
      <c r="G35" s="207"/>
      <c r="H35" s="207"/>
      <c r="I35" s="207"/>
      <c r="J35" s="207"/>
      <c r="K35" s="207"/>
    </row>
    <row r="36" spans="1:11">
      <c r="A36" s="207"/>
      <c r="B36" s="207"/>
      <c r="C36" s="207"/>
      <c r="D36" s="207"/>
      <c r="E36" s="207"/>
      <c r="F36" s="207"/>
      <c r="G36" s="207"/>
      <c r="H36" s="207"/>
      <c r="I36" s="207"/>
      <c r="J36" s="207"/>
      <c r="K36" s="207"/>
    </row>
    <row r="37" spans="1:11">
      <c r="A37" s="207"/>
      <c r="B37" s="207"/>
      <c r="C37" s="207"/>
      <c r="D37" s="207"/>
      <c r="E37" s="207"/>
      <c r="F37" s="207"/>
      <c r="G37" s="207"/>
      <c r="H37" s="207"/>
      <c r="I37" s="207"/>
      <c r="J37" s="207"/>
      <c r="K37" s="207"/>
    </row>
    <row r="38" spans="1:11">
      <c r="A38" s="207"/>
      <c r="B38" s="207"/>
      <c r="C38" s="207"/>
      <c r="D38" s="207"/>
      <c r="E38" s="207"/>
      <c r="F38" s="207"/>
      <c r="G38" s="207"/>
      <c r="H38" s="207"/>
      <c r="I38" s="207"/>
      <c r="J38" s="207"/>
      <c r="K38" s="207"/>
    </row>
    <row r="39" spans="1:11" ht="12.75" customHeight="1">
      <c r="A39" s="207"/>
      <c r="B39" s="207"/>
      <c r="C39" s="207"/>
      <c r="D39" s="207"/>
      <c r="E39" s="207"/>
      <c r="F39" s="207"/>
      <c r="G39" s="207"/>
      <c r="H39" s="207"/>
      <c r="I39" s="207"/>
      <c r="J39" s="207"/>
      <c r="K39" s="207"/>
    </row>
    <row r="40" spans="1:11" ht="12.75" customHeight="1">
      <c r="A40" s="207"/>
      <c r="B40" s="207"/>
      <c r="C40" s="207"/>
      <c r="D40" s="207"/>
      <c r="E40" s="207"/>
      <c r="F40" s="207"/>
      <c r="G40" s="207"/>
      <c r="H40" s="207"/>
      <c r="I40" s="207"/>
      <c r="J40" s="207"/>
      <c r="K40" s="207"/>
    </row>
    <row r="41" spans="1:11" ht="12.75" customHeight="1">
      <c r="A41" s="207"/>
      <c r="B41" s="207"/>
      <c r="C41" s="207"/>
      <c r="D41" s="207"/>
      <c r="E41" s="207"/>
      <c r="F41" s="207"/>
      <c r="G41" s="207"/>
      <c r="H41" s="207"/>
      <c r="I41" s="207"/>
      <c r="J41" s="207"/>
      <c r="K41" s="207"/>
    </row>
    <row r="42" spans="1:11" ht="12.75" customHeight="1">
      <c r="A42" s="207"/>
      <c r="B42" s="207"/>
      <c r="C42" s="207"/>
      <c r="D42" s="207"/>
      <c r="E42" s="207"/>
      <c r="F42" s="207"/>
      <c r="G42" s="207"/>
      <c r="H42" s="207"/>
      <c r="I42" s="207"/>
      <c r="J42" s="207"/>
      <c r="K42" s="207"/>
    </row>
    <row r="43" spans="1:11" ht="12.75" customHeight="1">
      <c r="A43" s="207"/>
      <c r="B43" s="207"/>
      <c r="C43" s="207"/>
      <c r="D43" s="207"/>
      <c r="E43" s="207"/>
      <c r="F43" s="207"/>
      <c r="G43" s="207"/>
      <c r="H43" s="207"/>
      <c r="I43" s="207"/>
      <c r="J43" s="207"/>
      <c r="K43" s="207"/>
    </row>
    <row r="44" spans="1:11" ht="12.75" customHeight="1">
      <c r="A44" s="207"/>
      <c r="B44" s="207"/>
      <c r="C44" s="207"/>
      <c r="D44" s="207"/>
      <c r="E44" s="207"/>
      <c r="F44" s="207"/>
      <c r="G44" s="207"/>
      <c r="H44" s="207"/>
      <c r="I44" s="207"/>
      <c r="J44" s="207"/>
      <c r="K44" s="207"/>
    </row>
    <row r="45" spans="1:11" ht="12.75" customHeight="1">
      <c r="A45" s="207"/>
      <c r="B45" s="207"/>
      <c r="C45" s="207"/>
      <c r="D45" s="207"/>
      <c r="E45" s="207"/>
      <c r="F45" s="207"/>
      <c r="G45" s="207"/>
      <c r="H45" s="207"/>
      <c r="I45" s="207"/>
      <c r="J45" s="207"/>
      <c r="K45" s="207"/>
    </row>
    <row r="46" spans="1:11" ht="12.75" customHeight="1">
      <c r="A46" s="207"/>
      <c r="B46" s="207"/>
      <c r="C46" s="207"/>
      <c r="D46" s="207"/>
      <c r="E46" s="207"/>
      <c r="F46" s="207"/>
      <c r="G46" s="207"/>
      <c r="H46" s="207"/>
      <c r="I46" s="207"/>
      <c r="J46" s="207"/>
      <c r="K46" s="207"/>
    </row>
    <row r="47" spans="1:11" ht="12.75" customHeight="1">
      <c r="A47" s="207"/>
      <c r="B47" s="207"/>
      <c r="C47" s="207"/>
      <c r="D47" s="207"/>
      <c r="E47" s="207"/>
      <c r="F47" s="207"/>
      <c r="G47" s="207"/>
      <c r="H47" s="207"/>
      <c r="I47" s="207"/>
      <c r="J47" s="207"/>
      <c r="K47" s="207"/>
    </row>
    <row r="48" spans="1:11" ht="12.75" customHeight="1">
      <c r="A48" s="207"/>
      <c r="B48" s="207"/>
      <c r="C48" s="207"/>
      <c r="D48" s="207"/>
      <c r="E48" s="207"/>
      <c r="F48" s="207"/>
      <c r="G48" s="207"/>
      <c r="H48" s="207"/>
      <c r="I48" s="207"/>
      <c r="J48" s="207"/>
      <c r="K48" s="207"/>
    </row>
    <row r="49" spans="1:11" ht="12.75" customHeight="1">
      <c r="A49" s="207"/>
      <c r="B49" s="207"/>
      <c r="C49" s="207"/>
      <c r="D49" s="207"/>
      <c r="E49" s="207"/>
      <c r="F49" s="207"/>
      <c r="G49" s="207"/>
      <c r="H49" s="207"/>
      <c r="I49" s="207"/>
      <c r="J49" s="207"/>
      <c r="K49" s="207"/>
    </row>
    <row r="50" spans="1:11" ht="12.75" customHeight="1">
      <c r="A50" s="207"/>
      <c r="B50" s="207"/>
      <c r="C50" s="207"/>
      <c r="D50" s="207"/>
      <c r="E50" s="207"/>
      <c r="F50" s="207"/>
      <c r="G50" s="207"/>
      <c r="H50" s="207"/>
      <c r="I50" s="207"/>
      <c r="J50" s="207"/>
      <c r="K50" s="207"/>
    </row>
    <row r="51" spans="1:11" ht="12.75" customHeight="1">
      <c r="A51" s="207"/>
      <c r="B51" s="207"/>
      <c r="C51" s="207"/>
      <c r="D51" s="207"/>
      <c r="E51" s="207"/>
      <c r="F51" s="207"/>
      <c r="G51" s="207"/>
      <c r="H51" s="207"/>
      <c r="I51" s="207"/>
      <c r="J51" s="207"/>
      <c r="K51" s="207"/>
    </row>
    <row r="52" spans="1:11" ht="12.75" customHeight="1">
      <c r="A52" s="207"/>
      <c r="B52" s="207"/>
      <c r="C52" s="207"/>
      <c r="D52" s="207"/>
      <c r="E52" s="207"/>
      <c r="F52" s="207"/>
      <c r="G52" s="207"/>
      <c r="H52" s="207"/>
      <c r="I52" s="207"/>
      <c r="J52" s="207"/>
      <c r="K52" s="207"/>
    </row>
    <row r="53" spans="1:11" ht="12.75" customHeight="1">
      <c r="A53" s="207"/>
      <c r="B53" s="207"/>
      <c r="C53" s="207"/>
      <c r="D53" s="207"/>
      <c r="E53" s="207"/>
      <c r="F53" s="207"/>
      <c r="G53" s="207"/>
      <c r="H53" s="207"/>
      <c r="I53" s="207"/>
      <c r="J53" s="207"/>
      <c r="K53" s="207"/>
    </row>
    <row r="54" spans="1:11" ht="12.75" customHeight="1">
      <c r="A54" s="207"/>
      <c r="B54" s="207"/>
      <c r="C54" s="207"/>
      <c r="D54" s="207"/>
      <c r="E54" s="207"/>
      <c r="F54" s="207"/>
      <c r="G54" s="207"/>
      <c r="H54" s="207"/>
      <c r="I54" s="207"/>
      <c r="J54" s="207"/>
      <c r="K54" s="207"/>
    </row>
    <row r="55" spans="1:11" ht="12.75" customHeight="1">
      <c r="A55" s="207"/>
      <c r="B55" s="207"/>
      <c r="C55" s="207"/>
      <c r="D55" s="207"/>
      <c r="E55" s="207"/>
      <c r="F55" s="207"/>
      <c r="G55" s="207"/>
      <c r="H55" s="207"/>
      <c r="I55" s="207"/>
      <c r="J55" s="207"/>
      <c r="K55" s="207"/>
    </row>
    <row r="56" spans="1:11" ht="12.75" customHeight="1">
      <c r="A56" s="207"/>
      <c r="B56" s="207"/>
      <c r="C56" s="207"/>
      <c r="D56" s="207"/>
      <c r="E56" s="207"/>
      <c r="F56" s="207"/>
      <c r="G56" s="207"/>
      <c r="H56" s="207"/>
      <c r="I56" s="207"/>
      <c r="J56" s="207"/>
      <c r="K56" s="207"/>
    </row>
    <row r="57" spans="1:11" ht="12.75" customHeight="1">
      <c r="A57" s="207"/>
      <c r="B57" s="207"/>
      <c r="C57" s="207"/>
      <c r="D57" s="207"/>
      <c r="E57" s="207"/>
      <c r="F57" s="207"/>
      <c r="G57" s="207"/>
      <c r="H57" s="207"/>
      <c r="I57" s="207"/>
      <c r="J57" s="207"/>
      <c r="K57" s="207"/>
    </row>
    <row r="58" spans="1:11" ht="12.75" customHeight="1">
      <c r="A58" s="207"/>
      <c r="B58" s="207"/>
      <c r="C58" s="207"/>
      <c r="D58" s="207"/>
      <c r="E58" s="207"/>
      <c r="F58" s="207"/>
      <c r="G58" s="207"/>
      <c r="H58" s="207"/>
      <c r="I58" s="207"/>
      <c r="J58" s="207"/>
      <c r="K58" s="207"/>
    </row>
    <row r="59" spans="1:11" ht="12.75" customHeight="1">
      <c r="A59" s="207"/>
      <c r="B59" s="207"/>
      <c r="C59" s="207"/>
      <c r="D59" s="207"/>
      <c r="E59" s="207"/>
      <c r="F59" s="207"/>
      <c r="G59" s="207"/>
      <c r="H59" s="207"/>
      <c r="I59" s="207"/>
      <c r="J59" s="207"/>
      <c r="K59" s="207"/>
    </row>
    <row r="60" spans="1:11" ht="12.75" customHeight="1">
      <c r="A60" s="207"/>
      <c r="B60" s="207"/>
      <c r="C60" s="207"/>
      <c r="D60" s="207"/>
      <c r="E60" s="207"/>
      <c r="F60" s="207"/>
      <c r="G60" s="207"/>
      <c r="H60" s="207"/>
      <c r="I60" s="207"/>
      <c r="J60" s="207"/>
      <c r="K60" s="207"/>
    </row>
    <row r="61" spans="1:11" ht="12.75" customHeight="1">
      <c r="A61" s="207"/>
      <c r="B61" s="207"/>
      <c r="C61" s="207"/>
      <c r="D61" s="207"/>
      <c r="E61" s="207"/>
      <c r="F61" s="207"/>
      <c r="G61" s="207"/>
      <c r="H61" s="207"/>
      <c r="I61" s="207"/>
      <c r="J61" s="207"/>
      <c r="K61" s="207"/>
    </row>
    <row r="62" spans="1:11" ht="12.75" customHeight="1">
      <c r="A62" s="207"/>
      <c r="B62" s="207"/>
      <c r="C62" s="207"/>
      <c r="D62" s="207"/>
      <c r="E62" s="207"/>
      <c r="F62" s="207"/>
      <c r="G62" s="207"/>
      <c r="H62" s="207"/>
      <c r="I62" s="207"/>
      <c r="J62" s="207"/>
      <c r="K62" s="207"/>
    </row>
    <row r="63" spans="1:11">
      <c r="A63" s="207"/>
      <c r="B63" s="207"/>
      <c r="C63" s="207"/>
      <c r="D63" s="207"/>
      <c r="E63" s="207"/>
      <c r="F63" s="207"/>
      <c r="G63" s="207"/>
      <c r="H63" s="207"/>
      <c r="I63" s="207"/>
      <c r="J63" s="207"/>
      <c r="K63" s="207"/>
    </row>
    <row r="64" spans="1:11" ht="12.75" customHeight="1">
      <c r="A64" s="207"/>
      <c r="B64" s="207"/>
      <c r="C64" s="207"/>
      <c r="D64" s="207"/>
      <c r="E64" s="207"/>
      <c r="F64" s="207"/>
      <c r="G64" s="207"/>
      <c r="H64" s="207"/>
      <c r="I64" s="207"/>
      <c r="J64" s="207"/>
      <c r="K64" s="207"/>
    </row>
    <row r="65" spans="1:11">
      <c r="A65" s="207"/>
      <c r="B65" s="207"/>
      <c r="C65" s="207"/>
      <c r="D65" s="207"/>
      <c r="E65" s="207"/>
      <c r="F65" s="207"/>
      <c r="G65" s="207"/>
      <c r="H65" s="207"/>
      <c r="I65" s="207"/>
      <c r="J65" s="207"/>
      <c r="K65" s="207"/>
    </row>
    <row r="66" spans="1:11">
      <c r="A66" s="77"/>
      <c r="B66" s="77"/>
      <c r="C66" s="77"/>
      <c r="D66" s="77"/>
      <c r="E66" s="77"/>
      <c r="F66" s="77"/>
      <c r="G66" s="77"/>
      <c r="H66" s="77"/>
      <c r="I66" s="77"/>
      <c r="J66" s="77"/>
      <c r="K66" s="77"/>
    </row>
    <row r="67" spans="1:11">
      <c r="A67" s="77"/>
      <c r="B67" s="77"/>
      <c r="C67" s="77"/>
      <c r="D67" s="77"/>
      <c r="E67" s="77"/>
      <c r="F67" s="77"/>
      <c r="G67" s="77"/>
      <c r="H67" s="77"/>
      <c r="I67" s="77"/>
      <c r="J67" s="77"/>
      <c r="K67" s="77"/>
    </row>
    <row r="68" spans="1:11">
      <c r="A68" s="77"/>
      <c r="B68" s="77"/>
      <c r="C68" s="77"/>
      <c r="D68" s="77"/>
      <c r="E68" s="77"/>
      <c r="F68" s="77"/>
      <c r="G68" s="77"/>
      <c r="H68" s="77"/>
      <c r="I68" s="77"/>
      <c r="J68" s="77"/>
      <c r="K68" s="77"/>
    </row>
  </sheetData>
  <customSheetViews>
    <customSheetView guid="{1C1C2D58-1425-46A1-B2CB-E5FD90BC63BE}" scale="60" showPageBreaks="1" view="pageBreakPreview" topLeftCell="A3">
      <selection activeCell="A3" sqref="A3:K64"/>
      <pageMargins left="0" right="0" top="0" bottom="0" header="0" footer="0"/>
      <pageSetup paperSize="9" scale="90" orientation="portrait" r:id="rId1"/>
      <headerFooter>
        <oddHeader>&amp;LEläketurvakeskus
Sergei Lahti</oddHeader>
      </headerFooter>
    </customSheetView>
  </customSheetViews>
  <mergeCells count="1">
    <mergeCell ref="A3:K65"/>
  </mergeCells>
  <pageMargins left="0.51181102362204722" right="0.51181102362204722" top="0.94488188976377963" bottom="0.74803149606299213" header="0.31496062992125984" footer="0.31496062992125984"/>
  <pageSetup paperSize="9" scale="84" orientation="portrait" r:id="rId2"/>
  <headerFooter>
    <oddHeader>&amp;LEläketurvakeskus
Vakuutusmatemaattinen yksikkö</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3"/>
  <dimension ref="A1:K437"/>
  <sheetViews>
    <sheetView zoomScaleNormal="100" zoomScaleSheetLayoutView="80" workbookViewId="0">
      <selection activeCell="A3" sqref="A3"/>
    </sheetView>
  </sheetViews>
  <sheetFormatPr defaultColWidth="9.140625" defaultRowHeight="14.25" customHeight="1"/>
  <cols>
    <col min="1" max="1" width="6" style="42" customWidth="1"/>
    <col min="2" max="7" width="15" style="5" customWidth="1"/>
    <col min="8" max="8" width="15.42578125" style="5" customWidth="1"/>
    <col min="9" max="9" width="15" style="5" customWidth="1"/>
    <col min="10" max="16384" width="9.140625" style="5"/>
  </cols>
  <sheetData>
    <row r="1" spans="1:9" ht="15" customHeight="1">
      <c r="A1" s="2" t="s">
        <v>0</v>
      </c>
      <c r="B1" s="2"/>
      <c r="G1" s="4" t="s">
        <v>333</v>
      </c>
      <c r="H1" s="187" t="s">
        <v>334</v>
      </c>
    </row>
    <row r="2" spans="1:9" ht="15" customHeight="1">
      <c r="A2" s="6" t="s">
        <v>326</v>
      </c>
    </row>
    <row r="3" spans="1:9" ht="15" customHeight="1">
      <c r="A3" s="6"/>
    </row>
    <row r="4" spans="1:9" ht="14.25" customHeight="1">
      <c r="A4" s="80"/>
      <c r="B4" s="79"/>
      <c r="C4" s="79"/>
      <c r="D4" s="79"/>
      <c r="E4" s="79"/>
      <c r="F4" s="79"/>
      <c r="G4" s="79"/>
      <c r="H4" s="79"/>
      <c r="I4" s="79"/>
    </row>
    <row r="5" spans="1:9" ht="14.25" customHeight="1">
      <c r="A5" s="218" t="s">
        <v>335</v>
      </c>
      <c r="B5" s="218"/>
      <c r="C5" s="218"/>
      <c r="D5" s="218"/>
      <c r="E5" s="218"/>
      <c r="F5" s="218"/>
      <c r="G5" s="218"/>
      <c r="H5" s="218"/>
      <c r="I5" s="218"/>
    </row>
    <row r="6" spans="1:9" ht="14.25" customHeight="1">
      <c r="A6" s="80"/>
      <c r="B6" s="79"/>
      <c r="C6" s="79"/>
      <c r="D6" s="79"/>
      <c r="E6" s="79"/>
      <c r="F6" s="79"/>
      <c r="G6" s="79"/>
      <c r="H6" s="79"/>
      <c r="I6" s="79"/>
    </row>
    <row r="7" spans="1:9" ht="14.25" customHeight="1">
      <c r="A7" s="80"/>
      <c r="B7" s="79"/>
      <c r="C7" s="79"/>
      <c r="D7" s="80" t="s">
        <v>1</v>
      </c>
      <c r="E7" s="80" t="s">
        <v>2</v>
      </c>
      <c r="F7" s="1" t="s">
        <v>3</v>
      </c>
      <c r="G7" s="208" t="s">
        <v>4</v>
      </c>
      <c r="H7" s="208"/>
      <c r="I7" s="80" t="s">
        <v>5</v>
      </c>
    </row>
    <row r="8" spans="1:9">
      <c r="A8" s="81" t="s">
        <v>6</v>
      </c>
      <c r="B8" s="81" t="s">
        <v>7</v>
      </c>
      <c r="C8" s="81" t="s">
        <v>8</v>
      </c>
      <c r="D8" s="81" t="s">
        <v>9</v>
      </c>
      <c r="E8" s="81" t="s">
        <v>10</v>
      </c>
      <c r="F8" s="81" t="s">
        <v>11</v>
      </c>
      <c r="G8" s="81" t="s">
        <v>12</v>
      </c>
      <c r="H8" s="81" t="s">
        <v>13</v>
      </c>
      <c r="I8" s="81" t="s">
        <v>14</v>
      </c>
    </row>
    <row r="9" spans="1:9" ht="14.25" customHeight="1">
      <c r="A9" s="82">
        <v>2020</v>
      </c>
      <c r="B9" s="83">
        <v>2617</v>
      </c>
      <c r="C9" s="84">
        <v>1.446</v>
      </c>
      <c r="D9" s="85">
        <v>0.3</v>
      </c>
      <c r="E9" s="85">
        <v>1.9</v>
      </c>
      <c r="F9" s="85">
        <v>7.8</v>
      </c>
      <c r="G9" s="85">
        <v>-1.1000000000000001</v>
      </c>
      <c r="H9" s="85">
        <v>-15.2</v>
      </c>
      <c r="I9" s="85">
        <v>4.7</v>
      </c>
    </row>
    <row r="10" spans="1:9" ht="14.25" customHeight="1">
      <c r="A10" s="82">
        <v>2021</v>
      </c>
      <c r="B10" s="83">
        <v>2631</v>
      </c>
      <c r="C10" s="84">
        <v>1.4650000000000001</v>
      </c>
      <c r="D10" s="85">
        <v>2.2000000000000002</v>
      </c>
      <c r="E10" s="85">
        <v>2.4</v>
      </c>
      <c r="F10" s="85">
        <v>7.7</v>
      </c>
      <c r="G10" s="85">
        <v>5.5</v>
      </c>
      <c r="H10" s="85">
        <v>-5.5</v>
      </c>
      <c r="I10" s="85">
        <v>16.100000000000001</v>
      </c>
    </row>
    <row r="11" spans="1:9" ht="14.25" customHeight="1">
      <c r="A11" s="82">
        <v>2022</v>
      </c>
      <c r="B11" s="83">
        <v>2691</v>
      </c>
      <c r="C11" s="84">
        <v>1.5009999999999999</v>
      </c>
      <c r="D11" s="85">
        <v>7.1</v>
      </c>
      <c r="E11" s="85">
        <v>2.5</v>
      </c>
      <c r="F11" s="85">
        <v>6.8</v>
      </c>
      <c r="G11" s="85">
        <v>7.3</v>
      </c>
      <c r="H11" s="85">
        <v>23.6</v>
      </c>
      <c r="I11" s="85">
        <v>-5.2</v>
      </c>
    </row>
    <row r="12" spans="1:9" ht="14.25" customHeight="1">
      <c r="A12" s="82">
        <v>2023</v>
      </c>
      <c r="B12" s="83">
        <v>2874</v>
      </c>
      <c r="C12" s="84">
        <v>1.5580000000000001</v>
      </c>
      <c r="D12" s="85">
        <v>6.2</v>
      </c>
      <c r="E12" s="85">
        <v>4.2</v>
      </c>
      <c r="F12" s="85">
        <v>7.2</v>
      </c>
      <c r="G12" s="85">
        <v>4.2</v>
      </c>
      <c r="H12" s="85">
        <v>1.8</v>
      </c>
      <c r="I12" s="85">
        <v>6</v>
      </c>
    </row>
    <row r="13" spans="1:9" ht="15">
      <c r="A13" s="86">
        <v>2024</v>
      </c>
      <c r="B13" s="83">
        <v>3037</v>
      </c>
      <c r="C13" s="84">
        <v>1.637</v>
      </c>
      <c r="D13" s="87">
        <v>1.8</v>
      </c>
      <c r="E13" s="87">
        <v>3.2</v>
      </c>
      <c r="F13" s="87">
        <v>8.1999999999999993</v>
      </c>
      <c r="G13" s="87">
        <v>1.7</v>
      </c>
      <c r="H13" s="87">
        <v>1.7</v>
      </c>
      <c r="I13" s="87">
        <v>9.8000000000000007</v>
      </c>
    </row>
    <row r="14" spans="1:9" ht="15">
      <c r="A14" s="86">
        <v>2025</v>
      </c>
      <c r="B14" s="83">
        <v>3077</v>
      </c>
      <c r="C14" s="84">
        <v>1.673</v>
      </c>
      <c r="D14" s="87">
        <v>1.5</v>
      </c>
      <c r="E14" s="87">
        <v>3</v>
      </c>
      <c r="F14" s="87">
        <v>7.4</v>
      </c>
      <c r="G14" s="87">
        <v>3</v>
      </c>
      <c r="H14" s="87">
        <v>3</v>
      </c>
      <c r="I14" s="87">
        <v>4.2</v>
      </c>
    </row>
    <row r="15" spans="1:9">
      <c r="A15" s="86">
        <v>2026</v>
      </c>
      <c r="B15" s="88">
        <v>3133</v>
      </c>
      <c r="C15" s="89">
        <v>1.7170000000000001</v>
      </c>
      <c r="D15" s="87">
        <v>1.7</v>
      </c>
      <c r="E15" s="87">
        <v>3.3</v>
      </c>
      <c r="F15" s="87">
        <v>7.1</v>
      </c>
      <c r="G15" s="87">
        <v>4.0999999999999996</v>
      </c>
      <c r="H15" s="87">
        <v>4.0999999999999996</v>
      </c>
      <c r="I15" s="87">
        <v>4.3</v>
      </c>
    </row>
    <row r="16" spans="1:9">
      <c r="A16" s="86">
        <v>2027</v>
      </c>
      <c r="B16" s="88">
        <v>3199</v>
      </c>
      <c r="C16" s="89">
        <v>1.77</v>
      </c>
      <c r="D16" s="87">
        <v>2</v>
      </c>
      <c r="E16" s="87">
        <v>3.2</v>
      </c>
      <c r="F16" s="87">
        <v>7</v>
      </c>
      <c r="G16" s="87">
        <v>3.7</v>
      </c>
      <c r="H16" s="87">
        <v>3.7</v>
      </c>
      <c r="I16" s="87">
        <v>4.5</v>
      </c>
    </row>
    <row r="17" spans="1:9">
      <c r="A17" s="86">
        <v>2028</v>
      </c>
      <c r="B17" s="88">
        <v>3269</v>
      </c>
      <c r="C17" s="89">
        <v>1.8220000000000001</v>
      </c>
      <c r="D17" s="87">
        <v>2</v>
      </c>
      <c r="E17" s="87">
        <v>3.2</v>
      </c>
      <c r="F17" s="87">
        <v>6.9</v>
      </c>
      <c r="G17" s="87">
        <v>3.5</v>
      </c>
      <c r="H17" s="87">
        <v>3.5</v>
      </c>
      <c r="I17" s="87">
        <v>4.5</v>
      </c>
    </row>
    <row r="18" spans="1:9">
      <c r="A18" s="86">
        <v>2029</v>
      </c>
      <c r="B18" s="88">
        <v>3342</v>
      </c>
      <c r="C18" s="89">
        <v>1.875</v>
      </c>
      <c r="D18" s="87">
        <v>2</v>
      </c>
      <c r="E18" s="87">
        <v>3.2</v>
      </c>
      <c r="F18" s="87">
        <v>6.8</v>
      </c>
      <c r="G18" s="87">
        <v>3.3</v>
      </c>
      <c r="H18" s="87">
        <v>3.3</v>
      </c>
      <c r="I18" s="87">
        <v>4.5</v>
      </c>
    </row>
    <row r="19" spans="1:9">
      <c r="A19" s="86">
        <v>2030</v>
      </c>
      <c r="B19" s="88">
        <v>3417</v>
      </c>
      <c r="C19" s="89">
        <v>1.93</v>
      </c>
      <c r="D19" s="87">
        <v>2</v>
      </c>
      <c r="E19" s="87">
        <v>3.2</v>
      </c>
      <c r="F19" s="87">
        <v>6.8</v>
      </c>
      <c r="G19" s="87">
        <v>3.3</v>
      </c>
      <c r="H19" s="87">
        <v>3.3</v>
      </c>
      <c r="I19" s="87">
        <v>4.5</v>
      </c>
    </row>
    <row r="20" spans="1:9">
      <c r="A20" s="86">
        <v>2031</v>
      </c>
      <c r="B20" s="88">
        <v>3494</v>
      </c>
      <c r="C20" s="89">
        <v>1.9870000000000001</v>
      </c>
      <c r="D20" s="87">
        <v>2</v>
      </c>
      <c r="E20" s="87">
        <v>3.2</v>
      </c>
      <c r="F20" s="87">
        <v>6.8</v>
      </c>
      <c r="G20" s="87">
        <v>3.3</v>
      </c>
      <c r="H20" s="87">
        <v>3.3</v>
      </c>
      <c r="I20" s="87">
        <v>4.5</v>
      </c>
    </row>
    <row r="21" spans="1:9">
      <c r="A21" s="86">
        <v>2032</v>
      </c>
      <c r="B21" s="88">
        <v>3572</v>
      </c>
      <c r="C21" s="89">
        <v>2.0459999999999998</v>
      </c>
      <c r="D21" s="87">
        <v>2</v>
      </c>
      <c r="E21" s="87">
        <v>3.2</v>
      </c>
      <c r="F21" s="87">
        <v>6.8</v>
      </c>
      <c r="G21" s="87">
        <v>3.3</v>
      </c>
      <c r="H21" s="87">
        <v>3.3</v>
      </c>
      <c r="I21" s="87">
        <v>4.5</v>
      </c>
    </row>
    <row r="22" spans="1:9">
      <c r="A22" s="90">
        <v>2033</v>
      </c>
      <c r="B22" s="91">
        <v>3652</v>
      </c>
      <c r="C22" s="92">
        <v>2.1080000000000001</v>
      </c>
      <c r="D22" s="93">
        <v>2</v>
      </c>
      <c r="E22" s="93">
        <v>3.2</v>
      </c>
      <c r="F22" s="93">
        <v>6.8</v>
      </c>
      <c r="G22" s="93">
        <v>3.3</v>
      </c>
      <c r="H22" s="93">
        <v>3.3</v>
      </c>
      <c r="I22" s="93">
        <v>4.5</v>
      </c>
    </row>
    <row r="23" spans="1:9">
      <c r="A23" s="1" t="s">
        <v>15</v>
      </c>
      <c r="B23" s="94"/>
      <c r="C23" s="94"/>
      <c r="D23" s="95"/>
      <c r="E23" s="96"/>
      <c r="F23" s="96"/>
      <c r="G23" s="96"/>
      <c r="H23" s="79"/>
      <c r="I23" s="79"/>
    </row>
    <row r="24" spans="1:9" ht="14.25" customHeight="1">
      <c r="A24" s="1"/>
      <c r="B24" s="94"/>
      <c r="C24" s="94"/>
      <c r="D24" s="95"/>
      <c r="E24" s="96"/>
      <c r="F24" s="96"/>
      <c r="G24" s="96"/>
      <c r="H24" s="79"/>
      <c r="I24" s="79"/>
    </row>
    <row r="25" spans="1:9" ht="14.25" customHeight="1">
      <c r="A25" s="218" t="s">
        <v>245</v>
      </c>
      <c r="B25" s="218"/>
      <c r="C25" s="218"/>
      <c r="D25" s="218"/>
      <c r="E25" s="218"/>
      <c r="F25" s="218"/>
      <c r="G25" s="218"/>
      <c r="H25" s="218"/>
      <c r="I25" s="218"/>
    </row>
    <row r="26" spans="1:9" ht="14.25" customHeight="1">
      <c r="A26" s="5"/>
    </row>
    <row r="27" spans="1:9" ht="14.25" customHeight="1">
      <c r="A27" s="80"/>
      <c r="B27" s="42" t="s">
        <v>16</v>
      </c>
      <c r="C27" s="80" t="s">
        <v>246</v>
      </c>
      <c r="D27" s="96" t="s">
        <v>17</v>
      </c>
      <c r="E27" s="96" t="s">
        <v>16</v>
      </c>
      <c r="F27" s="96"/>
      <c r="G27" s="96"/>
      <c r="H27" s="70"/>
      <c r="I27" s="78"/>
    </row>
    <row r="28" spans="1:9">
      <c r="A28" s="80"/>
      <c r="B28" s="42" t="s">
        <v>247</v>
      </c>
      <c r="C28" s="42" t="s">
        <v>311</v>
      </c>
      <c r="D28" s="96" t="s">
        <v>18</v>
      </c>
      <c r="E28" s="96" t="s">
        <v>312</v>
      </c>
      <c r="F28" s="97" t="s">
        <v>250</v>
      </c>
      <c r="G28" s="97"/>
      <c r="H28" s="97" t="s">
        <v>249</v>
      </c>
      <c r="I28" s="97"/>
    </row>
    <row r="29" spans="1:9" ht="14.25" customHeight="1">
      <c r="A29" s="81" t="s">
        <v>6</v>
      </c>
      <c r="B29" s="98" t="s">
        <v>248</v>
      </c>
      <c r="C29" s="98" t="s">
        <v>248</v>
      </c>
      <c r="D29" s="81" t="s">
        <v>22</v>
      </c>
      <c r="E29" s="81" t="s">
        <v>21</v>
      </c>
      <c r="F29" s="81" t="s">
        <v>19</v>
      </c>
      <c r="G29" s="81" t="s">
        <v>20</v>
      </c>
      <c r="H29" s="81" t="s">
        <v>19</v>
      </c>
      <c r="I29" s="81" t="s">
        <v>20</v>
      </c>
    </row>
    <row r="30" spans="1:9" ht="14.25" customHeight="1">
      <c r="A30" s="82">
        <v>2020</v>
      </c>
      <c r="B30" s="99">
        <v>0.36</v>
      </c>
      <c r="C30" s="99">
        <v>5.66</v>
      </c>
      <c r="D30" s="85">
        <v>4.5</v>
      </c>
      <c r="E30" s="85">
        <v>29.3</v>
      </c>
      <c r="F30" s="99">
        <v>5</v>
      </c>
      <c r="G30" s="99">
        <v>3.75</v>
      </c>
      <c r="H30" s="99">
        <v>2</v>
      </c>
      <c r="I30" s="99">
        <v>2</v>
      </c>
    </row>
    <row r="31" spans="1:9" ht="14.25" customHeight="1">
      <c r="A31" s="82">
        <v>2021</v>
      </c>
      <c r="B31" s="99">
        <v>1.37</v>
      </c>
      <c r="C31" s="99">
        <v>26.64</v>
      </c>
      <c r="D31" s="85">
        <v>9.6999999999999993</v>
      </c>
      <c r="E31" s="85">
        <v>36.6</v>
      </c>
      <c r="F31" s="99">
        <v>4.75</v>
      </c>
      <c r="G31" s="99">
        <v>5.75</v>
      </c>
      <c r="H31" s="99">
        <v>2</v>
      </c>
      <c r="I31" s="99">
        <v>2</v>
      </c>
    </row>
    <row r="32" spans="1:9" ht="14.25" customHeight="1">
      <c r="A32" s="82">
        <v>2022</v>
      </c>
      <c r="B32" s="99">
        <v>1.87</v>
      </c>
      <c r="C32" s="99">
        <v>-15.65</v>
      </c>
      <c r="D32" s="85">
        <v>1.7</v>
      </c>
      <c r="E32" s="85">
        <v>27.4</v>
      </c>
      <c r="F32" s="99">
        <v>6.25</v>
      </c>
      <c r="G32" s="99">
        <v>6</v>
      </c>
      <c r="H32" s="99">
        <v>2</v>
      </c>
      <c r="I32" s="99">
        <v>2</v>
      </c>
    </row>
    <row r="33" spans="1:9" ht="14.25" customHeight="1">
      <c r="A33" s="82">
        <v>2023</v>
      </c>
      <c r="B33" s="99">
        <v>0.68</v>
      </c>
      <c r="C33" s="99">
        <v>11.7</v>
      </c>
      <c r="D33" s="85">
        <v>6</v>
      </c>
      <c r="E33" s="85">
        <v>27</v>
      </c>
      <c r="F33" s="99">
        <v>5</v>
      </c>
      <c r="G33" s="99">
        <v>5</v>
      </c>
      <c r="H33" s="99">
        <v>2.4500000000000002</v>
      </c>
      <c r="I33" s="99">
        <v>3.85</v>
      </c>
    </row>
    <row r="34" spans="1:9" ht="15">
      <c r="A34" s="86">
        <v>2024</v>
      </c>
      <c r="B34" s="99">
        <v>0.76</v>
      </c>
      <c r="C34" s="100">
        <v>17.239999999999998</v>
      </c>
      <c r="D34" s="87">
        <v>7.2</v>
      </c>
      <c r="E34" s="87">
        <v>30.2</v>
      </c>
      <c r="F34" s="99">
        <v>4.5</v>
      </c>
      <c r="G34" s="99">
        <v>5</v>
      </c>
      <c r="H34" s="99">
        <v>4.0999999999999996</v>
      </c>
      <c r="I34" s="99">
        <v>3.75</v>
      </c>
    </row>
    <row r="35" spans="1:9" ht="15">
      <c r="A35" s="86">
        <v>2025</v>
      </c>
      <c r="B35" s="100">
        <v>1</v>
      </c>
      <c r="C35" s="100">
        <v>4.66</v>
      </c>
      <c r="D35" s="87">
        <v>4.9000000000000004</v>
      </c>
      <c r="E35" s="87">
        <v>29.3</v>
      </c>
      <c r="F35" s="100">
        <v>5.25</v>
      </c>
      <c r="G35" s="100">
        <v>5.5</v>
      </c>
      <c r="H35" s="99">
        <v>2.65</v>
      </c>
      <c r="I35" s="100">
        <v>2.2000000000000002</v>
      </c>
    </row>
    <row r="36" spans="1:9">
      <c r="A36" s="86">
        <v>2026</v>
      </c>
      <c r="B36" s="100">
        <v>0.91</v>
      </c>
      <c r="C36" s="100">
        <v>4.79</v>
      </c>
      <c r="D36" s="87">
        <v>4.9000000000000004</v>
      </c>
      <c r="E36" s="87">
        <v>28.7</v>
      </c>
      <c r="F36" s="100">
        <v>5.25</v>
      </c>
      <c r="G36" s="100">
        <v>5.25</v>
      </c>
      <c r="H36" s="100">
        <v>2</v>
      </c>
      <c r="I36" s="100">
        <v>2</v>
      </c>
    </row>
    <row r="37" spans="1:9">
      <c r="A37" s="86">
        <v>2027</v>
      </c>
      <c r="B37" s="100">
        <v>0.85</v>
      </c>
      <c r="C37" s="100">
        <v>5.04</v>
      </c>
      <c r="D37" s="87">
        <v>4.9000000000000004</v>
      </c>
      <c r="E37" s="87">
        <v>28.4</v>
      </c>
      <c r="F37" s="100">
        <v>5.25</v>
      </c>
      <c r="G37" s="100">
        <v>5.25</v>
      </c>
      <c r="H37" s="100">
        <v>2</v>
      </c>
      <c r="I37" s="100">
        <v>2.1</v>
      </c>
    </row>
    <row r="38" spans="1:9">
      <c r="A38" s="86">
        <v>2028</v>
      </c>
      <c r="B38" s="100">
        <v>0.82</v>
      </c>
      <c r="C38" s="100">
        <v>5.04</v>
      </c>
      <c r="D38" s="87">
        <v>4.8</v>
      </c>
      <c r="E38" s="87">
        <v>28.3</v>
      </c>
      <c r="F38" s="100">
        <v>5.25</v>
      </c>
      <c r="G38" s="100">
        <v>5</v>
      </c>
      <c r="H38" s="100">
        <v>2.15</v>
      </c>
      <c r="I38" s="100">
        <v>2.25</v>
      </c>
    </row>
    <row r="39" spans="1:9">
      <c r="A39" s="86">
        <v>2029</v>
      </c>
      <c r="B39" s="100">
        <v>0.8</v>
      </c>
      <c r="C39" s="100">
        <v>5.04</v>
      </c>
      <c r="D39" s="87">
        <v>4.8</v>
      </c>
      <c r="E39" s="87">
        <v>28.1</v>
      </c>
      <c r="F39" s="100">
        <v>5</v>
      </c>
      <c r="G39" s="100">
        <v>5</v>
      </c>
      <c r="H39" s="100">
        <v>2.35</v>
      </c>
      <c r="I39" s="100">
        <v>2.35</v>
      </c>
    </row>
    <row r="40" spans="1:9">
      <c r="A40" s="86">
        <v>2030</v>
      </c>
      <c r="B40" s="100">
        <v>0.79</v>
      </c>
      <c r="C40" s="100">
        <v>5.04</v>
      </c>
      <c r="D40" s="87">
        <v>4.8</v>
      </c>
      <c r="E40" s="87">
        <v>28.1</v>
      </c>
      <c r="F40" s="100">
        <v>5</v>
      </c>
      <c r="G40" s="100">
        <v>5</v>
      </c>
      <c r="H40" s="100">
        <v>2.35</v>
      </c>
      <c r="I40" s="100">
        <v>2.35</v>
      </c>
    </row>
    <row r="41" spans="1:9">
      <c r="A41" s="86">
        <v>2031</v>
      </c>
      <c r="B41" s="100">
        <v>0.78</v>
      </c>
      <c r="C41" s="100">
        <v>5.04</v>
      </c>
      <c r="D41" s="87">
        <v>4.8</v>
      </c>
      <c r="E41" s="87">
        <v>28</v>
      </c>
      <c r="F41" s="100">
        <v>5</v>
      </c>
      <c r="G41" s="100">
        <v>5</v>
      </c>
      <c r="H41" s="100">
        <v>2.35</v>
      </c>
      <c r="I41" s="100">
        <v>2.35</v>
      </c>
    </row>
    <row r="42" spans="1:9">
      <c r="A42" s="86">
        <v>2032</v>
      </c>
      <c r="B42" s="100">
        <v>0.77</v>
      </c>
      <c r="C42" s="100">
        <v>5.04</v>
      </c>
      <c r="D42" s="87">
        <v>4.8</v>
      </c>
      <c r="E42" s="87">
        <v>28</v>
      </c>
      <c r="F42" s="100">
        <v>5</v>
      </c>
      <c r="G42" s="100">
        <v>5</v>
      </c>
      <c r="H42" s="100">
        <v>2.35</v>
      </c>
      <c r="I42" s="100">
        <v>2.35</v>
      </c>
    </row>
    <row r="43" spans="1:9">
      <c r="A43" s="90">
        <v>2033</v>
      </c>
      <c r="B43" s="101">
        <v>0.77</v>
      </c>
      <c r="C43" s="101">
        <v>5.04</v>
      </c>
      <c r="D43" s="93">
        <v>4.8</v>
      </c>
      <c r="E43" s="93">
        <v>27.9</v>
      </c>
      <c r="F43" s="101">
        <v>5</v>
      </c>
      <c r="G43" s="101">
        <v>5</v>
      </c>
      <c r="H43" s="101">
        <v>2.35</v>
      </c>
      <c r="I43" s="101">
        <v>2.35</v>
      </c>
    </row>
    <row r="44" spans="1:9">
      <c r="A44" s="1" t="s">
        <v>125</v>
      </c>
      <c r="B44" s="80"/>
      <c r="C44" s="95"/>
      <c r="D44" s="80"/>
      <c r="E44" s="96"/>
      <c r="F44" s="96"/>
      <c r="G44" s="96"/>
      <c r="H44" s="96"/>
      <c r="I44" s="96"/>
    </row>
    <row r="45" spans="1:9">
      <c r="A45" s="1" t="s">
        <v>251</v>
      </c>
      <c r="B45" s="80"/>
      <c r="C45" s="95"/>
      <c r="D45" s="80"/>
      <c r="E45" s="96"/>
      <c r="F45" s="96"/>
      <c r="G45" s="96"/>
      <c r="H45" s="96"/>
      <c r="I45" s="96"/>
    </row>
    <row r="46" spans="1:9" ht="14.25" customHeight="1">
      <c r="A46" s="5"/>
      <c r="B46" s="79"/>
      <c r="C46" s="79"/>
      <c r="D46" s="79"/>
      <c r="E46" s="79"/>
      <c r="F46" s="79"/>
      <c r="G46" s="79"/>
      <c r="H46" s="79"/>
      <c r="I46" s="79"/>
    </row>
    <row r="47" spans="1:9" ht="14.25" customHeight="1">
      <c r="A47" s="218" t="s">
        <v>23</v>
      </c>
      <c r="B47" s="218"/>
      <c r="C47" s="218"/>
      <c r="D47" s="218"/>
      <c r="E47" s="76"/>
      <c r="F47" s="76"/>
      <c r="G47" s="76"/>
      <c r="H47" s="76"/>
      <c r="I47" s="76"/>
    </row>
    <row r="48" spans="1:9" ht="14.25" customHeight="1">
      <c r="A48" s="78"/>
      <c r="B48" s="78"/>
      <c r="C48" s="78"/>
      <c r="D48" s="78"/>
      <c r="E48" s="78"/>
      <c r="F48" s="78"/>
      <c r="G48" s="78"/>
    </row>
    <row r="49" spans="1:9">
      <c r="A49" s="70"/>
      <c r="B49" s="102" t="s">
        <v>24</v>
      </c>
      <c r="C49" s="102" t="s">
        <v>24</v>
      </c>
      <c r="D49" s="102" t="s">
        <v>25</v>
      </c>
      <c r="E49" s="70"/>
      <c r="F49" s="70"/>
      <c r="G49" s="78"/>
    </row>
    <row r="50" spans="1:9" ht="14.25" customHeight="1">
      <c r="A50" s="70"/>
      <c r="B50" s="102" t="s">
        <v>26</v>
      </c>
      <c r="C50" s="102" t="s">
        <v>27</v>
      </c>
      <c r="D50" s="102" t="s">
        <v>28</v>
      </c>
      <c r="E50" s="70"/>
      <c r="F50"/>
      <c r="G50"/>
    </row>
    <row r="51" spans="1:9">
      <c r="A51" s="80"/>
      <c r="B51" s="103" t="s">
        <v>29</v>
      </c>
      <c r="C51" s="103" t="s">
        <v>30</v>
      </c>
      <c r="D51" s="102" t="s">
        <v>31</v>
      </c>
      <c r="E51" s="79"/>
      <c r="F51"/>
      <c r="G51"/>
    </row>
    <row r="52" spans="1:9" ht="14.25" customHeight="1">
      <c r="A52" s="81" t="s">
        <v>6</v>
      </c>
      <c r="B52" s="104" t="s">
        <v>32</v>
      </c>
      <c r="C52" s="105" t="s">
        <v>32</v>
      </c>
      <c r="D52" s="104" t="s">
        <v>33</v>
      </c>
      <c r="E52" s="102"/>
      <c r="F52"/>
      <c r="G52"/>
    </row>
    <row r="53" spans="1:9" ht="14.25" customHeight="1">
      <c r="A53" s="82">
        <v>2020</v>
      </c>
      <c r="B53" s="106">
        <v>60786.6</v>
      </c>
      <c r="C53" s="106">
        <v>60927.8</v>
      </c>
      <c r="D53" s="107">
        <v>0.21313299999999999</v>
      </c>
      <c r="E53" s="108"/>
      <c r="F53"/>
      <c r="G53"/>
      <c r="H53" s="15"/>
      <c r="I53" s="204"/>
    </row>
    <row r="54" spans="1:9" ht="14.25" customHeight="1">
      <c r="A54" s="82">
        <v>2021</v>
      </c>
      <c r="B54" s="106">
        <v>64073.5</v>
      </c>
      <c r="C54" s="106">
        <v>64173</v>
      </c>
      <c r="D54" s="107">
        <v>0.21337500000000001</v>
      </c>
      <c r="E54" s="108"/>
      <c r="F54" s="109"/>
      <c r="G54" s="109"/>
      <c r="H54" s="15"/>
      <c r="I54" s="204"/>
    </row>
    <row r="55" spans="1:9" ht="14.25" customHeight="1">
      <c r="A55" s="82">
        <v>2022</v>
      </c>
      <c r="B55" s="106">
        <v>68804.2</v>
      </c>
      <c r="C55" s="106">
        <v>68884</v>
      </c>
      <c r="D55" s="107">
        <v>0.213591</v>
      </c>
      <c r="E55" s="108"/>
      <c r="F55" s="109"/>
      <c r="G55" s="109"/>
      <c r="H55" s="15"/>
      <c r="I55" s="204"/>
    </row>
    <row r="56" spans="1:9" ht="14.25" customHeight="1">
      <c r="A56" s="82">
        <v>2023</v>
      </c>
      <c r="B56" s="106">
        <v>71653.399999999994</v>
      </c>
      <c r="C56" s="106">
        <v>71730.5</v>
      </c>
      <c r="D56" s="107">
        <v>0.21337400000000001</v>
      </c>
      <c r="E56" s="108"/>
      <c r="F56" s="109"/>
      <c r="G56" s="109"/>
      <c r="H56" s="15"/>
      <c r="I56" s="204"/>
    </row>
    <row r="57" spans="1:9">
      <c r="A57" s="86">
        <v>2024</v>
      </c>
      <c r="B57" s="110">
        <v>72871.5</v>
      </c>
      <c r="C57" s="110">
        <v>72950</v>
      </c>
      <c r="D57" s="111">
        <v>0.21337200000000001</v>
      </c>
      <c r="E57" s="108"/>
      <c r="F57" s="112"/>
      <c r="G57" s="112"/>
      <c r="H57" s="15"/>
      <c r="I57" s="204"/>
    </row>
    <row r="58" spans="1:9">
      <c r="A58" s="86">
        <v>2025</v>
      </c>
      <c r="B58" s="110">
        <v>75057.7</v>
      </c>
      <c r="C58" s="110">
        <v>75138.5</v>
      </c>
      <c r="D58" s="111">
        <v>0.212177</v>
      </c>
      <c r="E58" s="108"/>
      <c r="F58" s="112"/>
      <c r="G58" s="112"/>
      <c r="H58" s="15"/>
      <c r="I58" s="204"/>
    </row>
    <row r="59" spans="1:9">
      <c r="A59" s="86">
        <v>2026</v>
      </c>
      <c r="B59" s="110">
        <v>78135.100000000006</v>
      </c>
      <c r="C59" s="110">
        <v>78219.100000000006</v>
      </c>
      <c r="D59" s="111">
        <v>0</v>
      </c>
      <c r="E59" s="108"/>
      <c r="F59" s="112"/>
      <c r="G59" s="112"/>
      <c r="H59" s="15"/>
      <c r="I59" s="204"/>
    </row>
    <row r="60" spans="1:9">
      <c r="A60" s="86">
        <v>2027</v>
      </c>
      <c r="B60" s="110">
        <v>81026</v>
      </c>
      <c r="C60" s="110">
        <v>81113.2</v>
      </c>
      <c r="D60" s="111">
        <v>0</v>
      </c>
      <c r="E60" s="108"/>
      <c r="F60" s="112"/>
      <c r="G60" s="112"/>
      <c r="H60" s="15"/>
      <c r="I60" s="204"/>
    </row>
    <row r="61" spans="1:9">
      <c r="A61" s="86">
        <v>2028</v>
      </c>
      <c r="B61" s="110">
        <v>83862</v>
      </c>
      <c r="C61" s="110">
        <v>83952.2</v>
      </c>
      <c r="D61" s="111">
        <v>0</v>
      </c>
      <c r="E61" s="108"/>
      <c r="F61" s="112"/>
      <c r="G61" s="112"/>
      <c r="H61" s="15"/>
      <c r="I61" s="204"/>
    </row>
    <row r="62" spans="1:9">
      <c r="A62" s="86">
        <v>2029</v>
      </c>
      <c r="B62" s="110">
        <v>86629.4</v>
      </c>
      <c r="C62" s="110">
        <v>86722.6</v>
      </c>
      <c r="D62" s="111">
        <v>0</v>
      </c>
      <c r="E62" s="108"/>
      <c r="F62" s="112"/>
      <c r="G62" s="112"/>
      <c r="H62" s="15"/>
      <c r="I62" s="204"/>
    </row>
    <row r="63" spans="1:9">
      <c r="A63" s="86">
        <v>2030</v>
      </c>
      <c r="B63" s="110">
        <v>89488.2</v>
      </c>
      <c r="C63" s="110">
        <v>89584.5</v>
      </c>
      <c r="D63" s="111">
        <v>0</v>
      </c>
      <c r="E63" s="108"/>
      <c r="F63" s="112"/>
      <c r="G63" s="112"/>
      <c r="H63" s="15"/>
      <c r="I63" s="204"/>
    </row>
    <row r="64" spans="1:9">
      <c r="A64" s="86">
        <v>2031</v>
      </c>
      <c r="B64" s="110">
        <v>92441.3</v>
      </c>
      <c r="C64" s="110">
        <v>92540.800000000003</v>
      </c>
      <c r="D64" s="111">
        <v>0</v>
      </c>
      <c r="E64" s="108"/>
      <c r="F64" s="112"/>
      <c r="G64" s="112"/>
      <c r="H64" s="15"/>
      <c r="I64" s="204"/>
    </row>
    <row r="65" spans="1:9">
      <c r="A65" s="86">
        <v>2032</v>
      </c>
      <c r="B65" s="110">
        <v>95491.8</v>
      </c>
      <c r="C65" s="110">
        <v>95594.6</v>
      </c>
      <c r="D65" s="111">
        <v>0</v>
      </c>
      <c r="E65" s="108"/>
      <c r="F65" s="112"/>
      <c r="G65" s="112"/>
      <c r="H65" s="15"/>
      <c r="I65" s="204"/>
    </row>
    <row r="66" spans="1:9">
      <c r="A66" s="90">
        <v>2033</v>
      </c>
      <c r="B66" s="113">
        <v>98643.1</v>
      </c>
      <c r="C66" s="113">
        <v>98749.2</v>
      </c>
      <c r="D66" s="114">
        <v>0</v>
      </c>
      <c r="E66" s="108"/>
      <c r="F66" s="112"/>
      <c r="G66" s="112"/>
      <c r="H66" s="15"/>
      <c r="I66" s="204"/>
    </row>
    <row r="67" spans="1:9">
      <c r="A67" s="1" t="s">
        <v>34</v>
      </c>
      <c r="B67" s="115"/>
      <c r="C67" s="115"/>
      <c r="D67" s="79"/>
      <c r="E67" s="79"/>
      <c r="F67" s="79"/>
      <c r="G67" s="79"/>
    </row>
    <row r="68" spans="1:9">
      <c r="A68" s="79" t="s">
        <v>35</v>
      </c>
      <c r="B68" s="116"/>
      <c r="C68" s="79"/>
      <c r="D68" s="79"/>
      <c r="E68" s="79"/>
      <c r="F68" s="79"/>
      <c r="G68" s="79"/>
      <c r="H68" s="79"/>
      <c r="I68" s="79"/>
    </row>
    <row r="69" spans="1:9" ht="14.25" customHeight="1">
      <c r="A69" s="80"/>
      <c r="B69" s="116"/>
      <c r="C69" s="79"/>
      <c r="D69" s="79"/>
      <c r="E69" s="79"/>
      <c r="F69" s="79"/>
      <c r="G69" s="79"/>
      <c r="H69" s="79"/>
      <c r="I69" s="79"/>
    </row>
    <row r="70" spans="1:9" ht="14.25" customHeight="1">
      <c r="A70" s="218" t="s">
        <v>36</v>
      </c>
      <c r="B70" s="218"/>
      <c r="C70" s="218"/>
      <c r="D70" s="218"/>
      <c r="E70" s="218"/>
      <c r="F70" s="218"/>
      <c r="G70" s="218"/>
      <c r="H70" s="218"/>
      <c r="I70" s="218"/>
    </row>
    <row r="71" spans="1:9" ht="14.25" customHeight="1">
      <c r="A71" s="79"/>
      <c r="B71" s="79"/>
      <c r="C71" s="79"/>
      <c r="D71" s="79"/>
      <c r="E71" s="79"/>
      <c r="F71" s="79"/>
      <c r="G71" s="79"/>
      <c r="H71" s="79"/>
      <c r="I71" s="79"/>
    </row>
    <row r="72" spans="1:9">
      <c r="A72" s="80"/>
      <c r="B72" s="117" t="s">
        <v>310</v>
      </c>
      <c r="C72" s="98"/>
      <c r="D72" s="221" t="s">
        <v>37</v>
      </c>
      <c r="E72" s="208"/>
      <c r="F72" s="208"/>
      <c r="G72" s="208"/>
      <c r="H72" s="208"/>
      <c r="I72" s="208"/>
    </row>
    <row r="73" spans="1:9">
      <c r="A73" s="80"/>
      <c r="B73" s="102"/>
      <c r="C73" s="118" t="s">
        <v>10</v>
      </c>
      <c r="D73" s="102" t="s">
        <v>38</v>
      </c>
      <c r="E73" s="102" t="s">
        <v>39</v>
      </c>
      <c r="F73" s="102" t="s">
        <v>40</v>
      </c>
      <c r="G73" s="102" t="s">
        <v>41</v>
      </c>
      <c r="H73" s="102" t="s">
        <v>42</v>
      </c>
      <c r="I73" s="102" t="s">
        <v>43</v>
      </c>
    </row>
    <row r="74" spans="1:9" ht="14.25" customHeight="1">
      <c r="A74" s="80"/>
      <c r="B74" s="102"/>
      <c r="C74" s="118" t="s">
        <v>44</v>
      </c>
      <c r="D74" s="119" t="s">
        <v>45</v>
      </c>
      <c r="E74" s="119" t="s">
        <v>46</v>
      </c>
      <c r="F74" s="119" t="s">
        <v>47</v>
      </c>
      <c r="G74" s="119" t="s">
        <v>48</v>
      </c>
      <c r="H74" s="102" t="s">
        <v>49</v>
      </c>
      <c r="I74" s="120" t="s">
        <v>50</v>
      </c>
    </row>
    <row r="75" spans="1:9" ht="12.75">
      <c r="A75" s="81" t="s">
        <v>6</v>
      </c>
      <c r="B75" s="104" t="s">
        <v>32</v>
      </c>
      <c r="C75" s="121" t="s">
        <v>51</v>
      </c>
      <c r="D75" s="104" t="s">
        <v>32</v>
      </c>
      <c r="E75" s="104" t="s">
        <v>32</v>
      </c>
      <c r="F75" s="104" t="s">
        <v>32</v>
      </c>
      <c r="G75" s="104" t="s">
        <v>32</v>
      </c>
      <c r="H75" s="104" t="s">
        <v>9</v>
      </c>
      <c r="I75" s="104" t="s">
        <v>9</v>
      </c>
    </row>
    <row r="76" spans="1:9" ht="14.25" customHeight="1">
      <c r="A76" s="82">
        <v>2020</v>
      </c>
      <c r="B76" s="106">
        <v>16616</v>
      </c>
      <c r="C76" s="106">
        <v>3.1</v>
      </c>
      <c r="D76" s="106">
        <v>10984.9</v>
      </c>
      <c r="E76" s="106">
        <v>1761.9</v>
      </c>
      <c r="F76" s="106">
        <v>144.4</v>
      </c>
      <c r="G76" s="106">
        <v>12891.2</v>
      </c>
      <c r="H76" s="106">
        <v>77.599999999999994</v>
      </c>
      <c r="I76" s="122">
        <v>21.2</v>
      </c>
    </row>
    <row r="77" spans="1:9" ht="14.25" customHeight="1">
      <c r="A77" s="82">
        <v>2021</v>
      </c>
      <c r="B77" s="106">
        <v>16937.3</v>
      </c>
      <c r="C77" s="106">
        <v>1.9</v>
      </c>
      <c r="D77" s="106">
        <v>11057.8</v>
      </c>
      <c r="E77" s="106">
        <v>1746.2</v>
      </c>
      <c r="F77" s="106">
        <v>157.30000000000001</v>
      </c>
      <c r="G77" s="106">
        <v>12961.3</v>
      </c>
      <c r="H77" s="106">
        <v>76.5</v>
      </c>
      <c r="I77" s="122">
        <v>20.2</v>
      </c>
    </row>
    <row r="78" spans="1:9" ht="14.25" customHeight="1">
      <c r="A78" s="82">
        <v>2022</v>
      </c>
      <c r="B78" s="106">
        <v>17541.599999999999</v>
      </c>
      <c r="C78" s="106">
        <v>3.6</v>
      </c>
      <c r="D78" s="106">
        <v>11388.4</v>
      </c>
      <c r="E78" s="106">
        <v>1799.4</v>
      </c>
      <c r="F78" s="106">
        <v>178.2</v>
      </c>
      <c r="G78" s="106">
        <v>13366</v>
      </c>
      <c r="H78" s="106">
        <v>76.2</v>
      </c>
      <c r="I78" s="122">
        <v>19.399999999999999</v>
      </c>
    </row>
    <row r="79" spans="1:9" ht="14.25" customHeight="1">
      <c r="A79" s="82">
        <v>2023</v>
      </c>
      <c r="B79" s="106">
        <v>19062.8</v>
      </c>
      <c r="C79" s="106">
        <v>8.6999999999999993</v>
      </c>
      <c r="D79" s="106">
        <v>12243.2</v>
      </c>
      <c r="E79" s="106">
        <v>1947.7</v>
      </c>
      <c r="F79" s="106">
        <v>209.1</v>
      </c>
      <c r="G79" s="106">
        <v>14400</v>
      </c>
      <c r="H79" s="106">
        <v>75.5</v>
      </c>
      <c r="I79" s="122">
        <v>20.100000000000001</v>
      </c>
    </row>
    <row r="80" spans="1:9">
      <c r="A80" s="86">
        <v>2024</v>
      </c>
      <c r="B80" s="110">
        <v>20387.099999999999</v>
      </c>
      <c r="C80" s="110">
        <v>6.9</v>
      </c>
      <c r="D80" s="110">
        <v>13299.2</v>
      </c>
      <c r="E80" s="110">
        <v>2040.2</v>
      </c>
      <c r="F80" s="110">
        <v>237.3</v>
      </c>
      <c r="G80" s="110">
        <v>15576.8</v>
      </c>
      <c r="H80" s="110">
        <v>76.400000000000006</v>
      </c>
      <c r="I80" s="123">
        <v>21.4</v>
      </c>
    </row>
    <row r="81" spans="1:9">
      <c r="A81" s="86">
        <v>2025</v>
      </c>
      <c r="B81" s="110">
        <v>20782.400000000001</v>
      </c>
      <c r="C81" s="110">
        <v>1.9</v>
      </c>
      <c r="D81" s="110">
        <v>13425</v>
      </c>
      <c r="E81" s="110">
        <v>2102.4</v>
      </c>
      <c r="F81" s="110">
        <v>251.3</v>
      </c>
      <c r="G81" s="110">
        <v>15778.7</v>
      </c>
      <c r="H81" s="110">
        <v>75.900000000000006</v>
      </c>
      <c r="I81" s="123">
        <v>21</v>
      </c>
    </row>
    <row r="82" spans="1:9">
      <c r="A82" s="86">
        <v>2026</v>
      </c>
      <c r="B82" s="110">
        <v>21345.3</v>
      </c>
      <c r="C82" s="110">
        <v>2.7</v>
      </c>
      <c r="D82" s="110">
        <v>13545.5</v>
      </c>
      <c r="E82" s="110">
        <v>2157.4</v>
      </c>
      <c r="F82" s="110">
        <v>271.2</v>
      </c>
      <c r="G82" s="110">
        <v>15974.2</v>
      </c>
      <c r="H82" s="110">
        <v>74.8</v>
      </c>
      <c r="I82" s="123">
        <v>20.399999999999999</v>
      </c>
    </row>
    <row r="83" spans="1:9">
      <c r="A83" s="86">
        <v>2027</v>
      </c>
      <c r="B83" s="110">
        <v>22058.3</v>
      </c>
      <c r="C83" s="110">
        <v>3.3</v>
      </c>
      <c r="D83" s="110">
        <v>13909.8</v>
      </c>
      <c r="E83" s="110">
        <v>2207.1</v>
      </c>
      <c r="F83" s="110">
        <v>295.39999999999998</v>
      </c>
      <c r="G83" s="110">
        <v>16412.2</v>
      </c>
      <c r="H83" s="110">
        <v>74.400000000000006</v>
      </c>
      <c r="I83" s="123">
        <v>20.2</v>
      </c>
    </row>
    <row r="84" spans="1:9">
      <c r="A84" s="86">
        <v>2028</v>
      </c>
      <c r="B84" s="110">
        <v>22906.3</v>
      </c>
      <c r="C84" s="110">
        <v>3.8</v>
      </c>
      <c r="D84" s="110">
        <v>14400.7</v>
      </c>
      <c r="E84" s="110">
        <v>2255.4</v>
      </c>
      <c r="F84" s="110">
        <v>323.89999999999998</v>
      </c>
      <c r="G84" s="110">
        <v>16980</v>
      </c>
      <c r="H84" s="110">
        <v>74.099999999999994</v>
      </c>
      <c r="I84" s="123">
        <v>20.2</v>
      </c>
    </row>
    <row r="85" spans="1:9">
      <c r="A85" s="86">
        <v>2029</v>
      </c>
      <c r="B85" s="110">
        <v>23870.1</v>
      </c>
      <c r="C85" s="110">
        <v>4.2</v>
      </c>
      <c r="D85" s="110">
        <v>15021.4</v>
      </c>
      <c r="E85" s="110">
        <v>2299.1999999999998</v>
      </c>
      <c r="F85" s="110">
        <v>355.7</v>
      </c>
      <c r="G85" s="110">
        <v>17676.3</v>
      </c>
      <c r="H85" s="110">
        <v>74.099999999999994</v>
      </c>
      <c r="I85" s="123">
        <v>20.399999999999999</v>
      </c>
    </row>
    <row r="86" spans="1:9">
      <c r="A86" s="86">
        <v>2030</v>
      </c>
      <c r="B86" s="110">
        <v>24830.799999999999</v>
      </c>
      <c r="C86" s="110">
        <v>4</v>
      </c>
      <c r="D86" s="110">
        <v>15625.8</v>
      </c>
      <c r="E86" s="110">
        <v>2352.8000000000002</v>
      </c>
      <c r="F86" s="110">
        <v>387.7</v>
      </c>
      <c r="G86" s="110">
        <v>18366.3</v>
      </c>
      <c r="H86" s="110">
        <v>74</v>
      </c>
      <c r="I86" s="123">
        <v>20.5</v>
      </c>
    </row>
    <row r="87" spans="1:9">
      <c r="A87" s="86">
        <v>2031</v>
      </c>
      <c r="B87" s="110">
        <v>25751.1</v>
      </c>
      <c r="C87" s="110">
        <v>3.7</v>
      </c>
      <c r="D87" s="110">
        <v>16183.7</v>
      </c>
      <c r="E87" s="110">
        <v>2407.5</v>
      </c>
      <c r="F87" s="110">
        <v>420.6</v>
      </c>
      <c r="G87" s="110">
        <v>19011.8</v>
      </c>
      <c r="H87" s="110">
        <v>73.8</v>
      </c>
      <c r="I87" s="123">
        <v>20.5</v>
      </c>
    </row>
    <row r="88" spans="1:9">
      <c r="A88" s="86">
        <v>2032</v>
      </c>
      <c r="B88" s="110">
        <v>26642.6</v>
      </c>
      <c r="C88" s="110">
        <v>3.5</v>
      </c>
      <c r="D88" s="110">
        <v>16717.599999999999</v>
      </c>
      <c r="E88" s="110">
        <v>2456.8000000000002</v>
      </c>
      <c r="F88" s="110">
        <v>455.3</v>
      </c>
      <c r="G88" s="110">
        <v>19629.8</v>
      </c>
      <c r="H88" s="110">
        <v>73.7</v>
      </c>
      <c r="I88" s="123">
        <v>20.5</v>
      </c>
    </row>
    <row r="89" spans="1:9">
      <c r="A89" s="90">
        <v>2033</v>
      </c>
      <c r="B89" s="113">
        <v>27514.5</v>
      </c>
      <c r="C89" s="113">
        <v>3.3</v>
      </c>
      <c r="D89" s="113">
        <v>17417.099999999999</v>
      </c>
      <c r="E89" s="113">
        <v>2510.1999999999998</v>
      </c>
      <c r="F89" s="113">
        <v>491.3</v>
      </c>
      <c r="G89" s="113">
        <v>20418.599999999999</v>
      </c>
      <c r="H89" s="113">
        <v>74.2</v>
      </c>
      <c r="I89" s="124">
        <v>20.7</v>
      </c>
    </row>
    <row r="90" spans="1:9">
      <c r="A90" s="1" t="s">
        <v>52</v>
      </c>
      <c r="B90" s="110"/>
      <c r="C90" s="110"/>
      <c r="D90" s="110"/>
      <c r="E90" s="110"/>
      <c r="F90" s="110"/>
      <c r="G90" s="110"/>
      <c r="H90" s="110"/>
      <c r="I90" s="125"/>
    </row>
    <row r="91" spans="1:9">
      <c r="A91" s="1" t="s">
        <v>53</v>
      </c>
      <c r="B91" s="115"/>
      <c r="C91" s="115"/>
      <c r="D91" s="115"/>
      <c r="E91" s="115"/>
      <c r="F91" s="115"/>
      <c r="G91" s="115"/>
      <c r="H91" s="115"/>
      <c r="I91" s="79"/>
    </row>
    <row r="92" spans="1:9" ht="14.25" customHeight="1">
      <c r="A92" s="5"/>
    </row>
    <row r="93" spans="1:9" ht="14.25" customHeight="1">
      <c r="A93" s="1"/>
      <c r="B93" s="115"/>
      <c r="C93" s="115"/>
      <c r="D93" s="115"/>
      <c r="E93" s="115"/>
      <c r="F93" s="115"/>
      <c r="G93" s="115"/>
      <c r="H93" s="115"/>
      <c r="I93" s="79"/>
    </row>
    <row r="94" spans="1:9" ht="14.25" customHeight="1">
      <c r="A94" s="218" t="s">
        <v>231</v>
      </c>
      <c r="B94" s="218"/>
      <c r="C94" s="218"/>
      <c r="D94" s="218"/>
      <c r="E94" s="218"/>
      <c r="F94" s="218"/>
      <c r="G94" s="218"/>
      <c r="H94" s="218"/>
      <c r="I94" s="218"/>
    </row>
    <row r="95" spans="1:9" ht="14.25" customHeight="1">
      <c r="A95" s="78"/>
      <c r="D95" s="5" t="s">
        <v>252</v>
      </c>
      <c r="F95" s="78"/>
      <c r="H95" s="80" t="s">
        <v>63</v>
      </c>
    </row>
    <row r="96" spans="1:9" ht="14.25" customHeight="1">
      <c r="A96" s="80"/>
      <c r="B96" s="79"/>
      <c r="C96" s="80" t="s">
        <v>54</v>
      </c>
      <c r="D96" s="80"/>
      <c r="E96" s="80" t="s">
        <v>253</v>
      </c>
      <c r="F96" s="79"/>
      <c r="G96" s="80" t="s">
        <v>58</v>
      </c>
      <c r="H96" s="80" t="s">
        <v>65</v>
      </c>
    </row>
    <row r="97" spans="1:9">
      <c r="A97" s="80"/>
      <c r="B97" s="80" t="s">
        <v>55</v>
      </c>
      <c r="C97" s="80" t="s">
        <v>56</v>
      </c>
      <c r="D97" s="80" t="s">
        <v>254</v>
      </c>
      <c r="E97" s="80" t="s">
        <v>255</v>
      </c>
      <c r="F97" s="80" t="s">
        <v>57</v>
      </c>
      <c r="G97" s="80" t="s">
        <v>256</v>
      </c>
      <c r="H97" s="80" t="s">
        <v>64</v>
      </c>
      <c r="I97" s="80" t="s">
        <v>60</v>
      </c>
    </row>
    <row r="98" spans="1:9" ht="14.25" customHeight="1">
      <c r="A98" s="81" t="s">
        <v>6</v>
      </c>
      <c r="B98" s="81" t="s">
        <v>9</v>
      </c>
      <c r="C98" s="81" t="s">
        <v>9</v>
      </c>
      <c r="D98" s="81" t="s">
        <v>9</v>
      </c>
      <c r="E98" s="81" t="s">
        <v>9</v>
      </c>
      <c r="F98" s="81" t="s">
        <v>9</v>
      </c>
      <c r="G98" s="81" t="s">
        <v>9</v>
      </c>
      <c r="H98" s="81" t="s">
        <v>9</v>
      </c>
      <c r="I98" s="81" t="s">
        <v>9</v>
      </c>
    </row>
    <row r="99" spans="1:9" ht="14.25" customHeight="1">
      <c r="A99" s="82">
        <v>2020</v>
      </c>
      <c r="B99" s="126">
        <v>3.5</v>
      </c>
      <c r="C99" s="126">
        <v>1</v>
      </c>
      <c r="D99" s="215">
        <v>0.7</v>
      </c>
      <c r="E99" s="215"/>
      <c r="F99" s="126">
        <v>0.7</v>
      </c>
      <c r="G99" s="126">
        <v>18.2</v>
      </c>
      <c r="H99" s="126">
        <v>22.7</v>
      </c>
      <c r="I99" s="126">
        <v>-1.7</v>
      </c>
    </row>
    <row r="100" spans="1:9" ht="14.25" customHeight="1">
      <c r="A100" s="82">
        <v>2021</v>
      </c>
      <c r="B100" s="126">
        <v>3.5</v>
      </c>
      <c r="C100" s="126">
        <v>1.2</v>
      </c>
      <c r="D100" s="215">
        <v>0.8</v>
      </c>
      <c r="E100" s="215"/>
      <c r="F100" s="126">
        <v>0.2</v>
      </c>
      <c r="G100" s="126">
        <v>19.100000000000001</v>
      </c>
      <c r="H100" s="126">
        <v>24.4</v>
      </c>
      <c r="I100" s="126">
        <v>0</v>
      </c>
    </row>
    <row r="101" spans="1:9" ht="14.25" customHeight="1">
      <c r="A101" s="82">
        <v>2022</v>
      </c>
      <c r="B101" s="126">
        <v>3.6</v>
      </c>
      <c r="C101" s="126">
        <v>1.1000000000000001</v>
      </c>
      <c r="D101" s="215">
        <v>0.6</v>
      </c>
      <c r="E101" s="215"/>
      <c r="F101" s="126">
        <v>0.8</v>
      </c>
      <c r="G101" s="127">
        <v>20.350000000000001</v>
      </c>
      <c r="H101" s="127">
        <v>24.85</v>
      </c>
      <c r="I101" s="127">
        <v>0.45</v>
      </c>
    </row>
    <row r="102" spans="1:9" ht="14.25" customHeight="1">
      <c r="A102" s="82">
        <v>2023</v>
      </c>
      <c r="B102" s="127">
        <v>3.6</v>
      </c>
      <c r="C102" s="127">
        <v>0.9</v>
      </c>
      <c r="D102" s="73">
        <v>0.25</v>
      </c>
      <c r="E102" s="73">
        <v>0.12</v>
      </c>
      <c r="F102" s="126">
        <v>0.6</v>
      </c>
      <c r="G102" s="127">
        <v>20.57</v>
      </c>
      <c r="H102" s="127">
        <v>24.84</v>
      </c>
      <c r="I102" s="127">
        <v>0.44</v>
      </c>
    </row>
    <row r="103" spans="1:9" ht="14.25" customHeight="1">
      <c r="A103" s="82">
        <v>2024</v>
      </c>
      <c r="B103" s="127">
        <v>3.62</v>
      </c>
      <c r="C103" s="127">
        <v>0.8</v>
      </c>
      <c r="D103" s="73">
        <v>0.19</v>
      </c>
      <c r="E103" s="73">
        <v>0.12</v>
      </c>
      <c r="F103" s="126">
        <v>0.4</v>
      </c>
      <c r="G103" s="127">
        <v>20.48</v>
      </c>
      <c r="H103" s="127">
        <v>24.81</v>
      </c>
      <c r="I103" s="127">
        <v>0.41</v>
      </c>
    </row>
    <row r="104" spans="1:9" ht="15">
      <c r="A104" s="82">
        <v>2025</v>
      </c>
      <c r="B104" s="127">
        <v>3.67</v>
      </c>
      <c r="C104" s="127">
        <v>0.7</v>
      </c>
      <c r="D104" s="73">
        <v>0.17</v>
      </c>
      <c r="E104" s="73">
        <v>0.12</v>
      </c>
      <c r="F104" s="126">
        <v>0.5</v>
      </c>
      <c r="G104" s="127">
        <v>20.69</v>
      </c>
      <c r="H104" s="127">
        <v>24.85</v>
      </c>
      <c r="I104" s="127">
        <v>0.45</v>
      </c>
    </row>
    <row r="105" spans="1:9">
      <c r="A105" s="86">
        <v>2026</v>
      </c>
      <c r="B105" s="128">
        <v>3.69</v>
      </c>
      <c r="C105" s="128">
        <v>0.8</v>
      </c>
      <c r="D105" s="74">
        <v>0.2</v>
      </c>
      <c r="E105" s="74">
        <v>0.12</v>
      </c>
      <c r="F105" s="129">
        <v>0.5</v>
      </c>
      <c r="G105" s="128">
        <v>20.09</v>
      </c>
      <c r="H105" s="128">
        <v>24.4</v>
      </c>
      <c r="I105" s="128">
        <v>0</v>
      </c>
    </row>
    <row r="106" spans="1:9">
      <c r="A106" s="86">
        <v>2027</v>
      </c>
      <c r="B106" s="128">
        <v>3.71</v>
      </c>
      <c r="C106" s="128">
        <v>0.9</v>
      </c>
      <c r="D106" s="74">
        <v>0.2</v>
      </c>
      <c r="E106" s="74">
        <v>0.12</v>
      </c>
      <c r="F106" s="129">
        <v>0.5</v>
      </c>
      <c r="G106" s="128">
        <v>19.97</v>
      </c>
      <c r="H106" s="128">
        <v>24.4</v>
      </c>
      <c r="I106" s="128">
        <v>0</v>
      </c>
    </row>
    <row r="107" spans="1:9">
      <c r="A107" s="86">
        <v>2028</v>
      </c>
      <c r="B107" s="128">
        <v>3.73</v>
      </c>
      <c r="C107" s="128">
        <v>0.9</v>
      </c>
      <c r="D107" s="74">
        <v>0.2</v>
      </c>
      <c r="E107" s="74">
        <v>0.12</v>
      </c>
      <c r="F107" s="129">
        <v>0.4</v>
      </c>
      <c r="G107" s="128">
        <v>19.850000000000001</v>
      </c>
      <c r="H107" s="128">
        <v>24.4</v>
      </c>
      <c r="I107" s="128">
        <v>0</v>
      </c>
    </row>
    <row r="108" spans="1:9">
      <c r="A108" s="86">
        <v>2029</v>
      </c>
      <c r="B108" s="128">
        <v>3.75</v>
      </c>
      <c r="C108" s="128">
        <v>0.9</v>
      </c>
      <c r="D108" s="74">
        <v>0.2</v>
      </c>
      <c r="E108" s="74">
        <v>0.12</v>
      </c>
      <c r="F108" s="129">
        <v>0.4</v>
      </c>
      <c r="G108" s="128">
        <v>19.829999999999998</v>
      </c>
      <c r="H108" s="128">
        <v>24.4</v>
      </c>
      <c r="I108" s="128">
        <v>0</v>
      </c>
    </row>
    <row r="109" spans="1:9">
      <c r="A109" s="86">
        <v>2030</v>
      </c>
      <c r="B109" s="128">
        <v>3.77</v>
      </c>
      <c r="C109" s="128">
        <v>0.9</v>
      </c>
      <c r="D109" s="74">
        <v>0.2</v>
      </c>
      <c r="E109" s="74">
        <v>0.12</v>
      </c>
      <c r="F109" s="129">
        <v>0.4</v>
      </c>
      <c r="G109" s="128">
        <v>19.809999999999999</v>
      </c>
      <c r="H109" s="128">
        <v>24.4</v>
      </c>
      <c r="I109" s="128">
        <v>0</v>
      </c>
    </row>
    <row r="110" spans="1:9">
      <c r="A110" s="86">
        <v>2031</v>
      </c>
      <c r="B110" s="128">
        <v>3.78</v>
      </c>
      <c r="C110" s="128">
        <v>0.9</v>
      </c>
      <c r="D110" s="74">
        <v>0.2</v>
      </c>
      <c r="E110" s="74">
        <v>0.12</v>
      </c>
      <c r="F110" s="129">
        <v>0.4</v>
      </c>
      <c r="G110" s="128">
        <v>19.8</v>
      </c>
      <c r="H110" s="128">
        <v>24.4</v>
      </c>
      <c r="I110" s="128">
        <v>0</v>
      </c>
    </row>
    <row r="111" spans="1:9">
      <c r="A111" s="86">
        <v>2032</v>
      </c>
      <c r="B111" s="128">
        <v>3.8</v>
      </c>
      <c r="C111" s="128">
        <v>0.9</v>
      </c>
      <c r="D111" s="74">
        <v>0.2</v>
      </c>
      <c r="E111" s="74">
        <v>0.12</v>
      </c>
      <c r="F111" s="129">
        <v>0.4</v>
      </c>
      <c r="G111" s="128">
        <v>19.78</v>
      </c>
      <c r="H111" s="128">
        <v>24.4</v>
      </c>
      <c r="I111" s="128">
        <v>0</v>
      </c>
    </row>
    <row r="112" spans="1:9">
      <c r="A112" s="90">
        <v>2033</v>
      </c>
      <c r="B112" s="130">
        <v>3.81</v>
      </c>
      <c r="C112" s="130">
        <v>1</v>
      </c>
      <c r="D112" s="75">
        <v>0.2</v>
      </c>
      <c r="E112" s="75">
        <v>0.12</v>
      </c>
      <c r="F112" s="131">
        <v>0.4</v>
      </c>
      <c r="G112" s="130">
        <v>19.670000000000002</v>
      </c>
      <c r="H112" s="130">
        <v>24.4</v>
      </c>
      <c r="I112" s="130">
        <v>0</v>
      </c>
    </row>
    <row r="113" spans="1:9">
      <c r="A113" s="1" t="s">
        <v>61</v>
      </c>
      <c r="B113" s="79"/>
      <c r="C113" s="79"/>
      <c r="D113" s="79"/>
      <c r="E113" s="79"/>
      <c r="F113" s="79"/>
      <c r="G113" s="79"/>
      <c r="H113"/>
    </row>
    <row r="114" spans="1:9" ht="14.25" customHeight="1">
      <c r="A114" s="1" t="s">
        <v>235</v>
      </c>
      <c r="B114" s="79"/>
      <c r="C114" s="79"/>
      <c r="D114" s="79"/>
      <c r="E114" s="79"/>
      <c r="F114" s="79"/>
      <c r="G114" s="79"/>
      <c r="H114"/>
      <c r="I114"/>
    </row>
    <row r="115" spans="1:9" ht="14.25" customHeight="1">
      <c r="A115" s="80"/>
      <c r="B115" s="79"/>
      <c r="C115" s="79"/>
      <c r="D115" s="79"/>
      <c r="E115" s="79"/>
      <c r="F115" s="79"/>
      <c r="G115" s="79"/>
      <c r="H115" s="79"/>
      <c r="I115" s="79"/>
    </row>
    <row r="116" spans="1:9" ht="14.25" customHeight="1">
      <c r="A116"/>
      <c r="B116"/>
      <c r="C116"/>
      <c r="D116"/>
      <c r="E116"/>
      <c r="F116"/>
      <c r="G116"/>
      <c r="H116"/>
      <c r="I116"/>
    </row>
    <row r="117" spans="1:9" ht="14.25" customHeight="1">
      <c r="A117" s="218" t="s">
        <v>236</v>
      </c>
      <c r="B117" s="218"/>
      <c r="C117" s="218"/>
      <c r="D117" s="218"/>
      <c r="E117" s="218"/>
      <c r="F117" s="218"/>
      <c r="G117" s="218"/>
      <c r="H117" s="218"/>
      <c r="I117" s="218"/>
    </row>
    <row r="118" spans="1:9" ht="14.25" customHeight="1">
      <c r="A118" s="80"/>
      <c r="B118" s="79"/>
      <c r="C118" s="79"/>
      <c r="D118" s="80"/>
      <c r="E118" s="80" t="s">
        <v>62</v>
      </c>
    </row>
    <row r="119" spans="1:9">
      <c r="A119" s="80"/>
      <c r="B119" s="117" t="s">
        <v>237</v>
      </c>
      <c r="C119" s="81"/>
      <c r="D119" s="81"/>
      <c r="E119" s="80" t="s">
        <v>65</v>
      </c>
      <c r="F119" s="80" t="s">
        <v>232</v>
      </c>
      <c r="G119" s="80" t="s">
        <v>238</v>
      </c>
      <c r="H119" s="81" t="s">
        <v>257</v>
      </c>
      <c r="I119" s="81"/>
    </row>
    <row r="120" spans="1:9" ht="14.25" customHeight="1">
      <c r="A120" s="80"/>
      <c r="B120" s="80" t="s">
        <v>239</v>
      </c>
      <c r="C120" s="80" t="s">
        <v>240</v>
      </c>
      <c r="D120" s="80" t="s">
        <v>65</v>
      </c>
      <c r="E120" s="80" t="s">
        <v>66</v>
      </c>
      <c r="F120" s="80" t="s">
        <v>233</v>
      </c>
      <c r="G120" s="80" t="s">
        <v>233</v>
      </c>
      <c r="H120" s="80" t="s">
        <v>239</v>
      </c>
      <c r="I120" s="80" t="s">
        <v>240</v>
      </c>
    </row>
    <row r="121" spans="1:9">
      <c r="A121" s="80"/>
      <c r="B121" s="80" t="s">
        <v>241</v>
      </c>
      <c r="C121" s="80" t="s">
        <v>242</v>
      </c>
      <c r="D121" s="80" t="s">
        <v>67</v>
      </c>
      <c r="E121" s="80" t="s">
        <v>243</v>
      </c>
      <c r="F121" s="80" t="s">
        <v>234</v>
      </c>
      <c r="G121" s="80" t="s">
        <v>234</v>
      </c>
      <c r="H121" s="80" t="s">
        <v>241</v>
      </c>
      <c r="I121" s="80" t="s">
        <v>242</v>
      </c>
    </row>
    <row r="122" spans="1:9" ht="14.25" customHeight="1">
      <c r="A122" s="81" t="s">
        <v>6</v>
      </c>
      <c r="B122" s="81" t="s">
        <v>9</v>
      </c>
      <c r="C122" s="81" t="s">
        <v>9</v>
      </c>
      <c r="D122" s="81" t="s">
        <v>9</v>
      </c>
      <c r="E122" s="81" t="s">
        <v>9</v>
      </c>
      <c r="F122" s="81" t="s">
        <v>9</v>
      </c>
      <c r="G122" s="81" t="s">
        <v>9</v>
      </c>
      <c r="H122" s="81" t="s">
        <v>9</v>
      </c>
      <c r="I122" s="81" t="s">
        <v>9</v>
      </c>
    </row>
    <row r="123" spans="1:9" ht="14.25" customHeight="1">
      <c r="A123" s="82">
        <v>2020</v>
      </c>
      <c r="B123" s="132">
        <v>7.15</v>
      </c>
      <c r="C123" s="132">
        <v>8.65</v>
      </c>
      <c r="D123" s="132">
        <v>7.47</v>
      </c>
      <c r="E123" s="132">
        <v>15.23</v>
      </c>
      <c r="F123" s="126">
        <v>23.6</v>
      </c>
      <c r="G123" s="126">
        <v>23.6</v>
      </c>
      <c r="H123" s="126">
        <v>24.1</v>
      </c>
      <c r="I123" s="126">
        <v>25.6</v>
      </c>
    </row>
    <row r="124" spans="1:9" ht="14.25" customHeight="1">
      <c r="A124" s="82">
        <v>2021</v>
      </c>
      <c r="B124" s="132">
        <v>7.15</v>
      </c>
      <c r="C124" s="132">
        <v>8.65</v>
      </c>
      <c r="D124" s="132">
        <v>7.47</v>
      </c>
      <c r="E124" s="132">
        <v>16.93</v>
      </c>
      <c r="F124" s="126">
        <v>24.8</v>
      </c>
      <c r="G124" s="126">
        <v>24.8</v>
      </c>
      <c r="H124" s="126">
        <v>24.1</v>
      </c>
      <c r="I124" s="126">
        <v>25.6</v>
      </c>
    </row>
    <row r="125" spans="1:9" ht="14.25" customHeight="1">
      <c r="A125" s="82">
        <v>2022</v>
      </c>
      <c r="B125" s="132">
        <v>7.15</v>
      </c>
      <c r="C125" s="132">
        <v>8.65</v>
      </c>
      <c r="D125" s="132">
        <v>7.47</v>
      </c>
      <c r="E125" s="132">
        <v>17.38</v>
      </c>
      <c r="F125" s="127">
        <v>25.85</v>
      </c>
      <c r="G125" s="127">
        <v>25.85</v>
      </c>
      <c r="H125" s="126">
        <v>24.1</v>
      </c>
      <c r="I125" s="126">
        <v>25.6</v>
      </c>
    </row>
    <row r="126" spans="1:9" ht="14.25" customHeight="1">
      <c r="A126" s="82">
        <v>2023</v>
      </c>
      <c r="B126" s="132">
        <v>7.15</v>
      </c>
      <c r="C126" s="132">
        <v>8.65</v>
      </c>
      <c r="D126" s="132">
        <v>7.47</v>
      </c>
      <c r="E126" s="132">
        <v>17.37</v>
      </c>
      <c r="F126" s="127">
        <v>25.3</v>
      </c>
      <c r="G126" s="127">
        <v>26.2</v>
      </c>
      <c r="H126" s="126">
        <v>24.1</v>
      </c>
      <c r="I126" s="126">
        <v>25.6</v>
      </c>
    </row>
    <row r="127" spans="1:9" ht="14.25" customHeight="1">
      <c r="A127" s="82">
        <v>2024</v>
      </c>
      <c r="B127" s="132">
        <v>7.15</v>
      </c>
      <c r="C127" s="132">
        <v>8.65</v>
      </c>
      <c r="D127" s="132">
        <v>7.47</v>
      </c>
      <c r="E127" s="132">
        <v>17.34</v>
      </c>
      <c r="F127" s="127">
        <v>25.12</v>
      </c>
      <c r="G127" s="127">
        <v>26.12</v>
      </c>
      <c r="H127" s="126">
        <v>24.1</v>
      </c>
      <c r="I127" s="126">
        <v>25.6</v>
      </c>
    </row>
    <row r="128" spans="1:9" ht="15">
      <c r="A128" s="82">
        <v>2025</v>
      </c>
      <c r="B128" s="132">
        <v>7.15</v>
      </c>
      <c r="C128" s="132">
        <v>8.65</v>
      </c>
      <c r="D128" s="132">
        <v>7.47</v>
      </c>
      <c r="E128" s="132">
        <v>17.38</v>
      </c>
      <c r="F128" s="127">
        <v>25.28</v>
      </c>
      <c r="G128" s="127">
        <v>26.28</v>
      </c>
      <c r="H128" s="126">
        <v>24.1</v>
      </c>
      <c r="I128" s="126">
        <v>25.6</v>
      </c>
    </row>
    <row r="129" spans="1:9">
      <c r="A129" s="86">
        <v>2026</v>
      </c>
      <c r="B129" s="133">
        <v>7.3</v>
      </c>
      <c r="C129" s="133">
        <v>7.3</v>
      </c>
      <c r="D129" s="133">
        <v>7.3</v>
      </c>
      <c r="E129" s="133">
        <v>17.100000000000001</v>
      </c>
      <c r="F129" s="128">
        <v>24.8</v>
      </c>
      <c r="G129" s="128">
        <v>25.8</v>
      </c>
      <c r="H129" s="129">
        <v>24.4</v>
      </c>
      <c r="I129" s="129">
        <v>24.4</v>
      </c>
    </row>
    <row r="130" spans="1:9">
      <c r="A130" s="86">
        <v>2027</v>
      </c>
      <c r="B130" s="133">
        <v>7.3</v>
      </c>
      <c r="C130" s="133">
        <v>7.3</v>
      </c>
      <c r="D130" s="133">
        <v>7.3</v>
      </c>
      <c r="E130" s="133">
        <v>17.100000000000001</v>
      </c>
      <c r="F130" s="128">
        <v>24.8</v>
      </c>
      <c r="G130" s="128">
        <v>25.8</v>
      </c>
      <c r="H130" s="129">
        <v>24.4</v>
      </c>
      <c r="I130" s="129">
        <v>24.4</v>
      </c>
    </row>
    <row r="131" spans="1:9">
      <c r="A131" s="86">
        <v>2028</v>
      </c>
      <c r="B131" s="133">
        <v>7.3</v>
      </c>
      <c r="C131" s="133">
        <v>7.3</v>
      </c>
      <c r="D131" s="133">
        <v>7.3</v>
      </c>
      <c r="E131" s="133">
        <v>17.100000000000001</v>
      </c>
      <c r="F131" s="128">
        <v>24.7</v>
      </c>
      <c r="G131" s="128">
        <v>25.7</v>
      </c>
      <c r="H131" s="129">
        <v>24.4</v>
      </c>
      <c r="I131" s="129">
        <v>24.4</v>
      </c>
    </row>
    <row r="132" spans="1:9">
      <c r="A132" s="86">
        <v>2029</v>
      </c>
      <c r="B132" s="133">
        <v>7.3</v>
      </c>
      <c r="C132" s="133">
        <v>7.3</v>
      </c>
      <c r="D132" s="133">
        <v>7.3</v>
      </c>
      <c r="E132" s="133">
        <v>17.100000000000001</v>
      </c>
      <c r="F132" s="128">
        <v>24.7</v>
      </c>
      <c r="G132" s="128">
        <v>25.7</v>
      </c>
      <c r="H132" s="129">
        <v>24.4</v>
      </c>
      <c r="I132" s="129">
        <v>24.4</v>
      </c>
    </row>
    <row r="133" spans="1:9">
      <c r="A133" s="86">
        <v>2030</v>
      </c>
      <c r="B133" s="133">
        <v>7.3</v>
      </c>
      <c r="C133" s="133">
        <v>7.3</v>
      </c>
      <c r="D133" s="133">
        <v>7.3</v>
      </c>
      <c r="E133" s="133">
        <v>17.100000000000001</v>
      </c>
      <c r="F133" s="128">
        <v>24.7</v>
      </c>
      <c r="G133" s="128">
        <v>25.7</v>
      </c>
      <c r="H133" s="129">
        <v>24.4</v>
      </c>
      <c r="I133" s="129">
        <v>24.4</v>
      </c>
    </row>
    <row r="134" spans="1:9">
      <c r="A134" s="86">
        <v>2031</v>
      </c>
      <c r="B134" s="133">
        <v>7.3</v>
      </c>
      <c r="C134" s="133">
        <v>7.3</v>
      </c>
      <c r="D134" s="133">
        <v>7.3</v>
      </c>
      <c r="E134" s="133">
        <v>17.100000000000001</v>
      </c>
      <c r="F134" s="128">
        <v>24.7</v>
      </c>
      <c r="G134" s="128">
        <v>25.7</v>
      </c>
      <c r="H134" s="129">
        <v>24.4</v>
      </c>
      <c r="I134" s="129">
        <v>24.4</v>
      </c>
    </row>
    <row r="135" spans="1:9">
      <c r="A135" s="86">
        <v>2032</v>
      </c>
      <c r="B135" s="133">
        <v>7.3</v>
      </c>
      <c r="C135" s="133">
        <v>7.3</v>
      </c>
      <c r="D135" s="133">
        <v>7.3</v>
      </c>
      <c r="E135" s="133">
        <v>17.100000000000001</v>
      </c>
      <c r="F135" s="128">
        <v>24.7</v>
      </c>
      <c r="G135" s="128">
        <v>25.7</v>
      </c>
      <c r="H135" s="129">
        <v>24.4</v>
      </c>
      <c r="I135" s="129">
        <v>24.4</v>
      </c>
    </row>
    <row r="136" spans="1:9">
      <c r="A136" s="90">
        <v>2033</v>
      </c>
      <c r="B136" s="134">
        <v>7.3</v>
      </c>
      <c r="C136" s="134">
        <v>7.3</v>
      </c>
      <c r="D136" s="134">
        <v>7.3</v>
      </c>
      <c r="E136" s="134">
        <v>17.100000000000001</v>
      </c>
      <c r="F136" s="130">
        <v>24.7</v>
      </c>
      <c r="G136" s="130">
        <v>25.7</v>
      </c>
      <c r="H136" s="131">
        <v>24.4</v>
      </c>
      <c r="I136" s="131">
        <v>24.4</v>
      </c>
    </row>
    <row r="137" spans="1:9">
      <c r="A137" s="1" t="s">
        <v>313</v>
      </c>
      <c r="B137" s="96"/>
      <c r="C137" s="96"/>
      <c r="D137" s="96"/>
      <c r="E137" s="96"/>
      <c r="F137" s="96"/>
      <c r="G137" s="96"/>
      <c r="H137" s="79"/>
    </row>
    <row r="138" spans="1:9">
      <c r="A138" s="1" t="s">
        <v>314</v>
      </c>
      <c r="B138" s="79"/>
      <c r="C138" s="79"/>
      <c r="D138" s="79"/>
      <c r="E138" s="79"/>
      <c r="F138" s="79"/>
      <c r="G138" s="79"/>
      <c r="H138" s="79"/>
    </row>
    <row r="139" spans="1:9">
      <c r="A139" s="5" t="s">
        <v>315</v>
      </c>
    </row>
    <row r="140" spans="1:9" ht="14.25" customHeight="1">
      <c r="A140" s="80"/>
      <c r="B140" s="79"/>
      <c r="C140" s="79"/>
      <c r="D140" s="79"/>
      <c r="E140" s="79"/>
      <c r="F140" s="79"/>
      <c r="G140" s="79"/>
      <c r="H140" s="79"/>
      <c r="I140" s="79"/>
    </row>
    <row r="141" spans="1:9" ht="14.25" customHeight="1">
      <c r="A141" s="218" t="s">
        <v>68</v>
      </c>
      <c r="B141" s="218"/>
      <c r="C141" s="218"/>
      <c r="D141" s="218"/>
      <c r="E141" s="218"/>
      <c r="F141" s="218"/>
      <c r="G141" s="218"/>
      <c r="H141" s="218"/>
      <c r="I141" s="218"/>
    </row>
    <row r="142" spans="1:9" ht="14.25" customHeight="1">
      <c r="G142" s="16" t="s">
        <v>69</v>
      </c>
    </row>
    <row r="143" spans="1:9" ht="14.25" customHeight="1">
      <c r="A143" s="80"/>
      <c r="B143" s="135"/>
      <c r="C143" s="135"/>
      <c r="D143" s="135"/>
      <c r="E143" s="135"/>
      <c r="F143" s="135"/>
      <c r="G143" s="16" t="s">
        <v>70</v>
      </c>
    </row>
    <row r="144" spans="1:9">
      <c r="A144" s="80"/>
      <c r="B144" s="115" t="s">
        <v>71</v>
      </c>
      <c r="C144" s="115" t="s">
        <v>72</v>
      </c>
      <c r="D144" s="117" t="s">
        <v>258</v>
      </c>
      <c r="E144" s="81"/>
      <c r="F144" s="102" t="s">
        <v>73</v>
      </c>
      <c r="G144" s="16" t="s">
        <v>74</v>
      </c>
    </row>
    <row r="145" spans="1:9">
      <c r="A145" s="81" t="s">
        <v>6</v>
      </c>
      <c r="B145" s="104" t="s">
        <v>32</v>
      </c>
      <c r="C145" s="104" t="s">
        <v>75</v>
      </c>
      <c r="D145" s="104" t="s">
        <v>76</v>
      </c>
      <c r="E145" s="136" t="s">
        <v>77</v>
      </c>
      <c r="F145" s="104" t="s">
        <v>78</v>
      </c>
      <c r="G145" s="104" t="s">
        <v>79</v>
      </c>
    </row>
    <row r="146" spans="1:9" ht="14.25" customHeight="1">
      <c r="A146" s="82">
        <v>2020</v>
      </c>
      <c r="B146" s="137">
        <v>13830.6</v>
      </c>
      <c r="C146" s="106">
        <v>11053.3</v>
      </c>
      <c r="D146" s="122">
        <v>694.8</v>
      </c>
      <c r="E146" s="122">
        <v>76.900000000000006</v>
      </c>
      <c r="F146" s="138">
        <v>14.6</v>
      </c>
      <c r="G146" s="106">
        <v>1075</v>
      </c>
    </row>
    <row r="147" spans="1:9" ht="14.25" customHeight="1">
      <c r="A147" s="82">
        <v>2021</v>
      </c>
      <c r="B147" s="137">
        <v>15658.2</v>
      </c>
      <c r="C147" s="106">
        <v>12252</v>
      </c>
      <c r="D147" s="122">
        <v>604.9</v>
      </c>
      <c r="E147" s="122">
        <v>75.7</v>
      </c>
      <c r="F147" s="138">
        <v>12.6</v>
      </c>
      <c r="G147" s="106">
        <v>1131.4000000000001</v>
      </c>
    </row>
    <row r="148" spans="1:9" ht="14.25" customHeight="1">
      <c r="A148" s="82">
        <v>2022</v>
      </c>
      <c r="B148" s="137">
        <v>17142.3</v>
      </c>
      <c r="C148" s="106">
        <v>14042.2</v>
      </c>
      <c r="D148" s="122">
        <v>459.8</v>
      </c>
      <c r="E148" s="122">
        <v>75.5</v>
      </c>
      <c r="F148" s="138">
        <v>12.6</v>
      </c>
      <c r="G148" s="106">
        <v>882</v>
      </c>
    </row>
    <row r="149" spans="1:9" ht="14.25" customHeight="1">
      <c r="A149" s="82">
        <v>2023</v>
      </c>
      <c r="B149" s="137">
        <v>17817.900000000001</v>
      </c>
      <c r="C149" s="106">
        <v>14738</v>
      </c>
      <c r="D149" s="122">
        <v>484.4</v>
      </c>
      <c r="E149" s="122">
        <v>74.599999999999994</v>
      </c>
      <c r="F149" s="138">
        <v>12.2</v>
      </c>
      <c r="G149" s="106">
        <v>603</v>
      </c>
    </row>
    <row r="150" spans="1:9">
      <c r="A150" s="86">
        <v>2024</v>
      </c>
      <c r="B150" s="139">
        <v>18025.900000000001</v>
      </c>
      <c r="C150" s="110">
        <v>14925.6</v>
      </c>
      <c r="D150" s="123">
        <v>538.6</v>
      </c>
      <c r="E150" s="123">
        <v>72.7</v>
      </c>
      <c r="F150" s="140">
        <v>10.7</v>
      </c>
      <c r="G150" s="110">
        <v>325.5</v>
      </c>
    </row>
    <row r="151" spans="1:9">
      <c r="A151" s="86">
        <v>2025</v>
      </c>
      <c r="B151" s="139">
        <v>18671.900000000001</v>
      </c>
      <c r="C151" s="110">
        <v>15553.7</v>
      </c>
      <c r="D151" s="123">
        <v>430.3</v>
      </c>
      <c r="E151" s="123">
        <v>71.2</v>
      </c>
      <c r="F151" s="140">
        <v>9.5</v>
      </c>
      <c r="G151" s="110">
        <v>-3.9</v>
      </c>
    </row>
    <row r="152" spans="1:9">
      <c r="A152" s="86">
        <v>2026</v>
      </c>
      <c r="B152" s="139">
        <v>19085.5</v>
      </c>
      <c r="C152" s="110">
        <v>15714.2</v>
      </c>
      <c r="D152" s="123">
        <v>388.5</v>
      </c>
      <c r="E152" s="123">
        <v>69.599999999999994</v>
      </c>
      <c r="F152" s="140">
        <v>8.1</v>
      </c>
      <c r="G152" s="110">
        <v>-4.0999999999999996</v>
      </c>
    </row>
    <row r="153" spans="1:9">
      <c r="A153" s="86">
        <v>2027</v>
      </c>
      <c r="B153" s="139">
        <v>19791.599999999999</v>
      </c>
      <c r="C153" s="110">
        <v>16198.3</v>
      </c>
      <c r="D153" s="123">
        <v>395.2</v>
      </c>
      <c r="E153" s="123">
        <v>67.7</v>
      </c>
      <c r="F153" s="140">
        <v>7</v>
      </c>
      <c r="G153" s="110">
        <v>-4.3</v>
      </c>
    </row>
    <row r="154" spans="1:9">
      <c r="A154" s="86">
        <v>2028</v>
      </c>
      <c r="B154" s="139">
        <v>20484.3</v>
      </c>
      <c r="C154" s="110">
        <v>16664.5</v>
      </c>
      <c r="D154" s="123">
        <v>406.7</v>
      </c>
      <c r="E154" s="123">
        <v>65.7</v>
      </c>
      <c r="F154" s="140">
        <v>6.1</v>
      </c>
      <c r="G154" s="110">
        <v>-4.5999999999999996</v>
      </c>
    </row>
    <row r="155" spans="1:9">
      <c r="A155" s="86">
        <v>2029</v>
      </c>
      <c r="B155" s="139">
        <v>21160.3</v>
      </c>
      <c r="C155" s="110">
        <v>17197.099999999999</v>
      </c>
      <c r="D155" s="123">
        <v>416.8</v>
      </c>
      <c r="E155" s="123">
        <v>63.3</v>
      </c>
      <c r="F155" s="140">
        <v>5.4</v>
      </c>
      <c r="G155" s="110">
        <v>-4.8</v>
      </c>
    </row>
    <row r="156" spans="1:9">
      <c r="A156" s="86">
        <v>2030</v>
      </c>
      <c r="B156" s="139">
        <v>21858.6</v>
      </c>
      <c r="C156" s="110">
        <v>17746.7</v>
      </c>
      <c r="D156" s="123">
        <v>430.7</v>
      </c>
      <c r="E156" s="123">
        <v>60.9</v>
      </c>
      <c r="F156" s="140">
        <v>4.7</v>
      </c>
      <c r="G156" s="110">
        <v>-5</v>
      </c>
    </row>
    <row r="157" spans="1:9">
      <c r="A157" s="86">
        <v>2031</v>
      </c>
      <c r="B157" s="139">
        <v>22579.9</v>
      </c>
      <c r="C157" s="110">
        <v>18323.099999999999</v>
      </c>
      <c r="D157" s="123">
        <v>445</v>
      </c>
      <c r="E157" s="123">
        <v>58.3</v>
      </c>
      <c r="F157" s="140">
        <v>4.0999999999999996</v>
      </c>
      <c r="G157" s="110">
        <v>-5.3</v>
      </c>
    </row>
    <row r="158" spans="1:9">
      <c r="A158" s="86">
        <v>2032</v>
      </c>
      <c r="B158" s="139">
        <v>23325.1</v>
      </c>
      <c r="C158" s="110">
        <v>18908.599999999999</v>
      </c>
      <c r="D158" s="123">
        <v>459.8</v>
      </c>
      <c r="E158" s="123">
        <v>55.6</v>
      </c>
      <c r="F158" s="140">
        <v>3.6</v>
      </c>
      <c r="G158" s="110">
        <v>-5.5</v>
      </c>
    </row>
    <row r="159" spans="1:9">
      <c r="A159" s="90">
        <v>2033</v>
      </c>
      <c r="B159" s="141">
        <v>24094.799999999999</v>
      </c>
      <c r="C159" s="113">
        <v>19424</v>
      </c>
      <c r="D159" s="124">
        <v>475.1</v>
      </c>
      <c r="E159" s="124">
        <v>52.9</v>
      </c>
      <c r="F159" s="142">
        <v>3.2</v>
      </c>
      <c r="G159" s="113">
        <v>-5.8</v>
      </c>
    </row>
    <row r="160" spans="1:9" ht="14.25" customHeight="1">
      <c r="A160" s="1" t="s">
        <v>80</v>
      </c>
      <c r="B160" s="79"/>
      <c r="C160" s="79"/>
      <c r="D160" s="79"/>
      <c r="E160" s="79"/>
      <c r="F160" s="79"/>
      <c r="H160" s="79"/>
      <c r="I160" s="143"/>
    </row>
    <row r="161" spans="1:9">
      <c r="A161" s="34" t="s">
        <v>81</v>
      </c>
      <c r="B161" s="79"/>
      <c r="C161" s="79"/>
      <c r="D161" s="79"/>
      <c r="E161" s="79"/>
      <c r="F161" s="79"/>
      <c r="G161" s="79"/>
      <c r="H161" s="79"/>
      <c r="I161" s="79"/>
    </row>
    <row r="162" spans="1:9" ht="14.25" customHeight="1">
      <c r="A162" s="5"/>
    </row>
    <row r="163" spans="1:9">
      <c r="A163" s="218" t="s">
        <v>259</v>
      </c>
      <c r="B163" s="218"/>
      <c r="C163" s="218"/>
      <c r="D163" s="218"/>
      <c r="E163" s="218"/>
      <c r="F163" s="218"/>
      <c r="G163" s="218"/>
      <c r="H163" s="218"/>
      <c r="I163" s="218"/>
    </row>
    <row r="164" spans="1:9" ht="14.25" customHeight="1">
      <c r="A164" s="78"/>
      <c r="B164" s="16" t="s">
        <v>260</v>
      </c>
      <c r="C164" s="144"/>
      <c r="D164" s="16"/>
      <c r="E164" s="78"/>
      <c r="F164" s="78"/>
      <c r="G164" s="78"/>
      <c r="H164" s="102" t="s">
        <v>261</v>
      </c>
      <c r="I164" s="78"/>
    </row>
    <row r="165" spans="1:9">
      <c r="A165" s="78"/>
      <c r="B165" s="16" t="s">
        <v>262</v>
      </c>
      <c r="C165" s="102" t="s">
        <v>263</v>
      </c>
      <c r="D165" s="102" t="s">
        <v>264</v>
      </c>
      <c r="E165" s="220" t="s">
        <v>265</v>
      </c>
      <c r="F165" s="220"/>
      <c r="G165" s="220"/>
      <c r="H165" s="102" t="s">
        <v>266</v>
      </c>
    </row>
    <row r="166" spans="1:9" ht="14.25" customHeight="1">
      <c r="A166" s="80"/>
      <c r="B166" s="16" t="s">
        <v>267</v>
      </c>
      <c r="C166" s="102" t="s">
        <v>268</v>
      </c>
      <c r="D166" s="102" t="s">
        <v>269</v>
      </c>
      <c r="E166" s="102" t="s">
        <v>270</v>
      </c>
      <c r="F166" s="220" t="s">
        <v>271</v>
      </c>
      <c r="G166" s="220"/>
      <c r="H166" s="102" t="s">
        <v>272</v>
      </c>
    </row>
    <row r="167" spans="1:9" ht="16.5" customHeight="1">
      <c r="A167" s="81" t="s">
        <v>6</v>
      </c>
      <c r="B167" s="136" t="s">
        <v>273</v>
      </c>
      <c r="C167" s="104" t="s">
        <v>274</v>
      </c>
      <c r="D167" s="104" t="s">
        <v>275</v>
      </c>
      <c r="E167" s="104" t="s">
        <v>276</v>
      </c>
      <c r="F167" s="104" t="s">
        <v>277</v>
      </c>
      <c r="G167" s="104" t="s">
        <v>278</v>
      </c>
      <c r="H167" s="104" t="s">
        <v>279</v>
      </c>
    </row>
    <row r="168" spans="1:9" ht="14.25" customHeight="1">
      <c r="A168" s="82">
        <v>2020</v>
      </c>
      <c r="B168" s="106">
        <v>103.4</v>
      </c>
      <c r="C168" s="145">
        <v>300</v>
      </c>
      <c r="D168" s="145">
        <v>20</v>
      </c>
      <c r="E168" s="145">
        <v>434.38</v>
      </c>
      <c r="F168" s="146">
        <v>100000</v>
      </c>
      <c r="G168" s="146">
        <v>200000</v>
      </c>
      <c r="H168" s="106"/>
    </row>
    <row r="169" spans="1:9" ht="14.25" customHeight="1">
      <c r="A169" s="82">
        <v>2021</v>
      </c>
      <c r="B169" s="106">
        <v>103.7</v>
      </c>
      <c r="C169" s="145">
        <v>300.87</v>
      </c>
      <c r="D169" s="145">
        <v>20.059999999999999</v>
      </c>
      <c r="E169" s="145">
        <v>435.64</v>
      </c>
      <c r="F169" s="146">
        <v>101314</v>
      </c>
      <c r="G169" s="146">
        <v>202628</v>
      </c>
      <c r="H169" s="106"/>
    </row>
    <row r="170" spans="1:9" ht="14.25" customHeight="1">
      <c r="A170" s="82">
        <v>2022</v>
      </c>
      <c r="B170" s="106">
        <v>106</v>
      </c>
      <c r="C170" s="145">
        <v>307.54000000000002</v>
      </c>
      <c r="D170" s="145">
        <v>20.5</v>
      </c>
      <c r="E170" s="145">
        <v>445.3</v>
      </c>
      <c r="F170" s="146">
        <v>103804</v>
      </c>
      <c r="G170" s="146">
        <v>207607</v>
      </c>
      <c r="H170" s="106"/>
    </row>
    <row r="171" spans="1:9" ht="14.25" customHeight="1">
      <c r="A171" s="82">
        <v>2023</v>
      </c>
      <c r="B171" s="106">
        <v>114.3</v>
      </c>
      <c r="C171" s="145">
        <v>331.62</v>
      </c>
      <c r="D171" s="145">
        <v>22.11</v>
      </c>
      <c r="E171" s="145">
        <v>480.17</v>
      </c>
      <c r="F171" s="146">
        <v>107746</v>
      </c>
      <c r="G171" s="146">
        <v>215491</v>
      </c>
      <c r="H171" s="106">
        <v>47.6</v>
      </c>
    </row>
    <row r="172" spans="1:9" ht="15">
      <c r="A172" s="86">
        <v>2024</v>
      </c>
      <c r="B172" s="106">
        <v>121</v>
      </c>
      <c r="C172" s="145">
        <v>351.06</v>
      </c>
      <c r="D172" s="145">
        <v>23.4</v>
      </c>
      <c r="E172" s="145">
        <v>508.32</v>
      </c>
      <c r="F172" s="146">
        <v>113209</v>
      </c>
      <c r="G172" s="146">
        <v>226418</v>
      </c>
      <c r="H172" s="110">
        <v>50.4</v>
      </c>
    </row>
    <row r="173" spans="1:9" ht="15">
      <c r="A173" s="86">
        <v>2025</v>
      </c>
      <c r="B173" s="106">
        <v>122.2</v>
      </c>
      <c r="C173" s="145">
        <v>354.55</v>
      </c>
      <c r="D173" s="145">
        <v>23.64</v>
      </c>
      <c r="E173" s="145">
        <v>513.36</v>
      </c>
      <c r="F173" s="146">
        <v>115698</v>
      </c>
      <c r="G173" s="146">
        <v>231397</v>
      </c>
      <c r="H173" s="110">
        <v>50.9</v>
      </c>
    </row>
    <row r="174" spans="1:9">
      <c r="A174" s="86">
        <v>2026</v>
      </c>
      <c r="B174" s="110">
        <v>124.1</v>
      </c>
      <c r="C174" s="147">
        <v>360.06</v>
      </c>
      <c r="D174" s="147">
        <v>24</v>
      </c>
      <c r="E174" s="147">
        <v>521.34</v>
      </c>
      <c r="F174" s="148">
        <v>118741</v>
      </c>
      <c r="G174" s="148">
        <v>237483</v>
      </c>
      <c r="H174" s="110">
        <v>51.7</v>
      </c>
    </row>
    <row r="175" spans="1:9">
      <c r="A175" s="86">
        <v>2027</v>
      </c>
      <c r="B175" s="110">
        <v>126.3</v>
      </c>
      <c r="C175" s="147">
        <v>366.44</v>
      </c>
      <c r="D175" s="147">
        <v>24.43</v>
      </c>
      <c r="E175" s="147">
        <v>530.58000000000004</v>
      </c>
      <c r="F175" s="148">
        <v>122407</v>
      </c>
      <c r="G175" s="148">
        <v>244813</v>
      </c>
      <c r="H175" s="110">
        <v>52.7</v>
      </c>
    </row>
    <row r="176" spans="1:9">
      <c r="A176" s="86">
        <v>2028</v>
      </c>
      <c r="B176" s="110">
        <v>128.69999999999999</v>
      </c>
      <c r="C176" s="147">
        <v>373.4</v>
      </c>
      <c r="D176" s="147">
        <v>24.89</v>
      </c>
      <c r="E176" s="147">
        <v>540.66</v>
      </c>
      <c r="F176" s="148">
        <v>126003</v>
      </c>
      <c r="G176" s="148">
        <v>252006</v>
      </c>
      <c r="H176" s="110">
        <v>53.7</v>
      </c>
    </row>
    <row r="177" spans="1:9">
      <c r="A177" s="86">
        <v>2029</v>
      </c>
      <c r="B177" s="110">
        <v>131.30000000000001</v>
      </c>
      <c r="C177" s="147">
        <v>380.95</v>
      </c>
      <c r="D177" s="147">
        <v>25.4</v>
      </c>
      <c r="E177" s="147">
        <v>551.59</v>
      </c>
      <c r="F177" s="148">
        <v>129668</v>
      </c>
      <c r="G177" s="148">
        <v>259336</v>
      </c>
      <c r="H177" s="110">
        <v>54.7</v>
      </c>
    </row>
    <row r="178" spans="1:9">
      <c r="A178" s="86">
        <v>2030</v>
      </c>
      <c r="B178" s="110">
        <v>133.9</v>
      </c>
      <c r="C178" s="147">
        <v>388.49</v>
      </c>
      <c r="D178" s="147">
        <v>25.9</v>
      </c>
      <c r="E178" s="147">
        <v>562.51</v>
      </c>
      <c r="F178" s="148">
        <v>133472</v>
      </c>
      <c r="G178" s="148">
        <v>266943</v>
      </c>
      <c r="H178" s="110">
        <v>55.8</v>
      </c>
    </row>
    <row r="179" spans="1:9">
      <c r="A179" s="86">
        <v>2031</v>
      </c>
      <c r="B179" s="110">
        <v>136.6</v>
      </c>
      <c r="C179" s="147">
        <v>396.32</v>
      </c>
      <c r="D179" s="147">
        <v>26.42</v>
      </c>
      <c r="E179" s="147">
        <v>573.85</v>
      </c>
      <c r="F179" s="148">
        <v>137414</v>
      </c>
      <c r="G179" s="148">
        <v>274827</v>
      </c>
      <c r="H179" s="110">
        <v>56.9</v>
      </c>
    </row>
    <row r="180" spans="1:9">
      <c r="A180" s="86">
        <v>2032</v>
      </c>
      <c r="B180" s="110">
        <v>139.30000000000001</v>
      </c>
      <c r="C180" s="147">
        <v>404.16</v>
      </c>
      <c r="D180" s="147">
        <v>26.94</v>
      </c>
      <c r="E180" s="147">
        <v>585.19000000000005</v>
      </c>
      <c r="F180" s="148">
        <v>141494</v>
      </c>
      <c r="G180" s="148">
        <v>282988</v>
      </c>
      <c r="H180" s="110">
        <v>58.1</v>
      </c>
    </row>
    <row r="181" spans="1:9">
      <c r="A181" s="90">
        <v>2033</v>
      </c>
      <c r="B181" s="113">
        <v>142.1</v>
      </c>
      <c r="C181" s="149">
        <v>412.28</v>
      </c>
      <c r="D181" s="149">
        <v>27.49</v>
      </c>
      <c r="E181" s="149">
        <v>596.96</v>
      </c>
      <c r="F181" s="150">
        <v>145781</v>
      </c>
      <c r="G181" s="150">
        <v>291563</v>
      </c>
      <c r="H181" s="113">
        <v>59.2</v>
      </c>
    </row>
    <row r="182" spans="1:9">
      <c r="A182" s="1" t="s">
        <v>280</v>
      </c>
      <c r="B182" s="79"/>
      <c r="C182" s="79"/>
      <c r="D182" s="79"/>
      <c r="E182" s="79"/>
      <c r="F182" s="79"/>
      <c r="G182" s="79"/>
      <c r="H182" s="79"/>
      <c r="I182" s="79"/>
    </row>
    <row r="183" spans="1:9" ht="12.75"/>
    <row r="184" spans="1:9" ht="14.25" customHeight="1">
      <c r="A184" s="218" t="s">
        <v>82</v>
      </c>
      <c r="B184" s="218"/>
      <c r="C184" s="218"/>
      <c r="D184" s="218"/>
      <c r="E184" s="218"/>
      <c r="F184" s="218"/>
      <c r="G184" s="218"/>
      <c r="H184" s="218"/>
      <c r="I184" s="218"/>
    </row>
    <row r="185" spans="1:9" ht="14.25" customHeight="1">
      <c r="A185" s="78"/>
      <c r="B185" s="70"/>
      <c r="C185" s="70"/>
      <c r="D185" s="70"/>
      <c r="E185" s="70"/>
      <c r="F185" s="70"/>
      <c r="G185"/>
      <c r="H185"/>
      <c r="I185"/>
    </row>
    <row r="186" spans="1:9" ht="14.25" customHeight="1">
      <c r="A186" s="78"/>
      <c r="B186" s="70"/>
      <c r="C186" s="80" t="s">
        <v>83</v>
      </c>
      <c r="D186" s="80" t="s">
        <v>84</v>
      </c>
      <c r="E186" s="80" t="s">
        <v>84</v>
      </c>
      <c r="F186" s="80" t="s">
        <v>84</v>
      </c>
      <c r="G186" s="78"/>
      <c r="H186" s="70"/>
    </row>
    <row r="187" spans="1:9" ht="14.25" customHeight="1">
      <c r="A187" s="80"/>
      <c r="B187" s="80" t="s">
        <v>55</v>
      </c>
      <c r="C187" s="80" t="s">
        <v>85</v>
      </c>
      <c r="D187" s="80" t="s">
        <v>86</v>
      </c>
      <c r="E187" s="80" t="s">
        <v>87</v>
      </c>
      <c r="F187" s="80" t="s">
        <v>88</v>
      </c>
      <c r="G187" s="80" t="s">
        <v>40</v>
      </c>
      <c r="H187" s="80" t="s">
        <v>89</v>
      </c>
      <c r="I187" s="80" t="s">
        <v>281</v>
      </c>
    </row>
    <row r="188" spans="1:9">
      <c r="A188" s="81" t="s">
        <v>6</v>
      </c>
      <c r="B188" s="151" t="s">
        <v>90</v>
      </c>
      <c r="C188" s="151" t="s">
        <v>91</v>
      </c>
      <c r="D188" s="151" t="s">
        <v>92</v>
      </c>
      <c r="E188" s="151" t="s">
        <v>93</v>
      </c>
      <c r="F188" s="151" t="s">
        <v>94</v>
      </c>
      <c r="G188" s="151" t="s">
        <v>95</v>
      </c>
      <c r="H188" s="151" t="s">
        <v>96</v>
      </c>
      <c r="I188" s="136" t="s">
        <v>282</v>
      </c>
    </row>
    <row r="189" spans="1:9" ht="14.25" customHeight="1">
      <c r="A189" s="82">
        <v>2020</v>
      </c>
      <c r="B189" s="152">
        <v>0.52756400000000003</v>
      </c>
      <c r="C189" s="152">
        <v>2.7591000000000001E-2</v>
      </c>
      <c r="D189" s="152">
        <v>1.1414000000000001E-2</v>
      </c>
      <c r="E189" s="152">
        <v>1.1421000000000001E-2</v>
      </c>
      <c r="F189" s="152">
        <v>1.142E-2</v>
      </c>
      <c r="G189" s="152">
        <v>2.3739999999999998E-3</v>
      </c>
      <c r="H189" s="153">
        <v>3.2000000000000002E-3</v>
      </c>
      <c r="I189" s="152">
        <v>2.002E-2</v>
      </c>
    </row>
    <row r="190" spans="1:9" ht="14.25" customHeight="1">
      <c r="A190" s="82">
        <v>2021</v>
      </c>
      <c r="B190" s="152">
        <v>0.52372099999999999</v>
      </c>
      <c r="C190" s="152">
        <v>2.6941E-2</v>
      </c>
      <c r="D190" s="152">
        <v>9.4409999999999997E-3</v>
      </c>
      <c r="E190" s="152">
        <v>9.4369999999999992E-3</v>
      </c>
      <c r="F190" s="152">
        <v>9.4359999999999999E-3</v>
      </c>
      <c r="G190" s="152">
        <v>2.454E-3</v>
      </c>
      <c r="H190" s="153">
        <v>3.2000000000000002E-3</v>
      </c>
      <c r="I190" s="152">
        <v>5.7600999999999999E-2</v>
      </c>
    </row>
    <row r="191" spans="1:9" ht="14.25" customHeight="1">
      <c r="A191" s="82">
        <v>2022</v>
      </c>
      <c r="B191" s="152">
        <v>0.48983599999999999</v>
      </c>
      <c r="C191" s="152">
        <v>2.4919E-2</v>
      </c>
      <c r="D191" s="152">
        <v>6.6839999999999998E-3</v>
      </c>
      <c r="E191" s="152">
        <v>6.6829999999999997E-3</v>
      </c>
      <c r="F191" s="152">
        <v>6.6819999999999996E-3</v>
      </c>
      <c r="G191" s="152">
        <v>2.5899999999999999E-3</v>
      </c>
      <c r="H191" s="153">
        <v>3.2000000000000002E-3</v>
      </c>
      <c r="I191" s="152">
        <v>-2.2030000000000001E-2</v>
      </c>
    </row>
    <row r="192" spans="1:9" ht="15">
      <c r="A192" s="82">
        <v>2023</v>
      </c>
      <c r="B192" s="152">
        <v>0.48011399999999999</v>
      </c>
      <c r="C192" s="152">
        <v>2.6068999999999998E-2</v>
      </c>
      <c r="D192" s="152">
        <v>6.7619999999999998E-3</v>
      </c>
      <c r="E192" s="152">
        <v>6.7590000000000003E-3</v>
      </c>
      <c r="F192" s="152">
        <v>6.7590000000000003E-3</v>
      </c>
      <c r="G192" s="152">
        <v>2.918E-3</v>
      </c>
      <c r="H192" s="153">
        <v>3.2000000000000002E-3</v>
      </c>
      <c r="I192" s="152">
        <v>-4.1599999999999997E-4</v>
      </c>
    </row>
    <row r="193" spans="1:9">
      <c r="A193" s="86">
        <v>2024</v>
      </c>
      <c r="B193" s="154">
        <v>0.490039</v>
      </c>
      <c r="C193" s="154">
        <v>2.6991000000000001E-2</v>
      </c>
      <c r="D193" s="154">
        <v>7.3940000000000004E-3</v>
      </c>
      <c r="E193" s="154">
        <v>7.3899999999999999E-3</v>
      </c>
      <c r="F193" s="154">
        <v>7.3889999999999997E-3</v>
      </c>
      <c r="G193" s="154">
        <v>3.2560000000000002E-3</v>
      </c>
      <c r="H193" s="155">
        <v>3.2000000000000002E-3</v>
      </c>
      <c r="I193" s="154">
        <v>3.1137999999999999E-2</v>
      </c>
    </row>
    <row r="194" spans="1:9">
      <c r="A194" s="86">
        <v>2025</v>
      </c>
      <c r="B194" s="154">
        <v>0.48168</v>
      </c>
      <c r="C194" s="154">
        <v>2.7050000000000001E-2</v>
      </c>
      <c r="D194" s="154">
        <v>5.7349999999999996E-3</v>
      </c>
      <c r="E194" s="154">
        <v>5.7320000000000001E-3</v>
      </c>
      <c r="F194" s="154">
        <v>5.731E-3</v>
      </c>
      <c r="G194" s="154">
        <v>3.346E-3</v>
      </c>
      <c r="H194" s="155">
        <v>3.2000000000000002E-3</v>
      </c>
      <c r="I194" s="154">
        <v>1.772E-2</v>
      </c>
    </row>
    <row r="195" spans="1:9">
      <c r="A195" s="86">
        <v>2026</v>
      </c>
      <c r="B195" s="154">
        <v>0.47246199999999999</v>
      </c>
      <c r="C195" s="154">
        <v>2.6707000000000002E-2</v>
      </c>
      <c r="D195" s="154">
        <v>4.9719999999999999E-3</v>
      </c>
      <c r="E195" s="154">
        <v>4.9690000000000003E-3</v>
      </c>
      <c r="F195" s="154">
        <v>4.9690000000000003E-3</v>
      </c>
      <c r="G195" s="154">
        <v>3.4689999999999999E-3</v>
      </c>
      <c r="H195" s="155">
        <v>0</v>
      </c>
      <c r="I195" s="154">
        <v>1.8186999999999998E-2</v>
      </c>
    </row>
    <row r="196" spans="1:9">
      <c r="A196" s="86">
        <v>2027</v>
      </c>
      <c r="B196" s="154">
        <v>0.463949</v>
      </c>
      <c r="C196" s="154">
        <v>2.6388000000000002E-2</v>
      </c>
      <c r="D196" s="154">
        <v>4.8770000000000003E-3</v>
      </c>
      <c r="E196" s="154">
        <v>4.8739999999999999E-3</v>
      </c>
      <c r="F196" s="154">
        <v>4.8739999999999999E-3</v>
      </c>
      <c r="G196" s="154">
        <v>3.643E-3</v>
      </c>
      <c r="H196" s="155">
        <v>0</v>
      </c>
      <c r="I196" s="154">
        <v>1.8619E-2</v>
      </c>
    </row>
    <row r="197" spans="1:9">
      <c r="A197" s="86">
        <v>2028</v>
      </c>
      <c r="B197" s="154">
        <v>0.458978</v>
      </c>
      <c r="C197" s="154">
        <v>2.6093000000000002E-2</v>
      </c>
      <c r="D197" s="154">
        <v>4.849E-3</v>
      </c>
      <c r="E197" s="154">
        <v>4.8459999999999996E-3</v>
      </c>
      <c r="F197" s="154">
        <v>4.8459999999999996E-3</v>
      </c>
      <c r="G197" s="154">
        <v>3.8600000000000001E-3</v>
      </c>
      <c r="H197" s="155">
        <v>0</v>
      </c>
      <c r="I197" s="154">
        <v>1.8637999999999998E-2</v>
      </c>
    </row>
    <row r="198" spans="1:9">
      <c r="A198" s="86">
        <v>2029</v>
      </c>
      <c r="B198" s="154">
        <v>0.45870300000000003</v>
      </c>
      <c r="C198" s="154">
        <v>2.5791000000000001E-2</v>
      </c>
      <c r="D198" s="154">
        <v>4.8120000000000003E-3</v>
      </c>
      <c r="E198" s="154">
        <v>4.8089999999999999E-3</v>
      </c>
      <c r="F198" s="154">
        <v>4.8079999999999998E-3</v>
      </c>
      <c r="G198" s="154">
        <v>4.1029999999999999E-3</v>
      </c>
      <c r="H198" s="155">
        <v>0</v>
      </c>
      <c r="I198" s="154">
        <v>1.8675000000000001E-2</v>
      </c>
    </row>
    <row r="199" spans="1:9">
      <c r="A199" s="86">
        <v>2030</v>
      </c>
      <c r="B199" s="154">
        <v>0.459393</v>
      </c>
      <c r="C199" s="154">
        <v>2.5590999999999999E-2</v>
      </c>
      <c r="D199" s="154">
        <v>4.8120000000000003E-3</v>
      </c>
      <c r="E199" s="154">
        <v>4.81E-3</v>
      </c>
      <c r="F199" s="154">
        <v>4.8089999999999999E-3</v>
      </c>
      <c r="G199" s="154">
        <v>4.3290000000000004E-3</v>
      </c>
      <c r="H199" s="155">
        <v>0</v>
      </c>
      <c r="I199" s="154">
        <v>1.8682000000000001E-2</v>
      </c>
    </row>
    <row r="200" spans="1:9">
      <c r="A200" s="86">
        <v>2031</v>
      </c>
      <c r="B200" s="154">
        <v>0.45966800000000002</v>
      </c>
      <c r="C200" s="154">
        <v>2.5392000000000001E-2</v>
      </c>
      <c r="D200" s="154">
        <v>4.8129999999999996E-3</v>
      </c>
      <c r="E200" s="154">
        <v>4.8110000000000002E-3</v>
      </c>
      <c r="F200" s="154">
        <v>4.81E-3</v>
      </c>
      <c r="G200" s="154">
        <v>4.5459999999999997E-3</v>
      </c>
      <c r="H200" s="155">
        <v>0</v>
      </c>
      <c r="I200" s="154">
        <v>1.8686999999999999E-2</v>
      </c>
    </row>
    <row r="201" spans="1:9">
      <c r="A201" s="86">
        <v>2032</v>
      </c>
      <c r="B201" s="154">
        <v>0.45955200000000002</v>
      </c>
      <c r="C201" s="154">
        <v>2.5122999999999999E-2</v>
      </c>
      <c r="D201" s="154">
        <v>4.8139999999999997E-3</v>
      </c>
      <c r="E201" s="154">
        <v>4.8110000000000002E-3</v>
      </c>
      <c r="F201" s="154">
        <v>4.8110000000000002E-3</v>
      </c>
      <c r="G201" s="154">
        <v>4.764E-3</v>
      </c>
      <c r="H201" s="155">
        <v>0</v>
      </c>
      <c r="I201" s="154">
        <v>1.8689000000000001E-2</v>
      </c>
    </row>
    <row r="202" spans="1:9">
      <c r="A202" s="90">
        <v>2033</v>
      </c>
      <c r="B202" s="156">
        <v>0.46454800000000002</v>
      </c>
      <c r="C202" s="156">
        <v>2.4889000000000001E-2</v>
      </c>
      <c r="D202" s="156">
        <v>4.8149999999999998E-3</v>
      </c>
      <c r="E202" s="156">
        <v>4.8120000000000003E-3</v>
      </c>
      <c r="F202" s="156">
        <v>4.8120000000000003E-3</v>
      </c>
      <c r="G202" s="156">
        <v>4.9760000000000004E-3</v>
      </c>
      <c r="H202" s="157">
        <v>0</v>
      </c>
      <c r="I202" s="156">
        <v>1.8693000000000001E-2</v>
      </c>
    </row>
    <row r="203" spans="1:9">
      <c r="A203" s="1" t="s">
        <v>97</v>
      </c>
      <c r="B203" s="79"/>
      <c r="C203" s="79"/>
      <c r="D203" s="79"/>
      <c r="E203" s="79"/>
      <c r="F203" s="79"/>
      <c r="G203"/>
      <c r="H203"/>
      <c r="I203"/>
    </row>
    <row r="204" spans="1:9" ht="14.25" customHeight="1">
      <c r="A204" s="1"/>
      <c r="B204" s="79"/>
      <c r="C204" s="79"/>
      <c r="D204" s="79"/>
      <c r="E204" s="79"/>
      <c r="F204" s="79"/>
      <c r="G204"/>
      <c r="H204"/>
      <c r="I204"/>
    </row>
    <row r="205" spans="1:9" ht="14.25" customHeight="1">
      <c r="A205" s="76"/>
      <c r="B205" s="79"/>
      <c r="C205" s="79"/>
      <c r="D205" s="79"/>
      <c r="E205" s="79"/>
      <c r="F205" s="79"/>
      <c r="G205" s="79"/>
      <c r="H205" s="79"/>
      <c r="I205" s="79"/>
    </row>
    <row r="206" spans="1:9" ht="14.25" customHeight="1">
      <c r="A206" s="218" t="s">
        <v>98</v>
      </c>
      <c r="B206" s="218"/>
      <c r="C206" s="218"/>
      <c r="D206" s="218"/>
      <c r="E206" s="218"/>
      <c r="F206" s="218"/>
      <c r="G206" s="218"/>
      <c r="H206" s="218"/>
      <c r="I206" s="218"/>
    </row>
    <row r="207" spans="1:9" ht="14.25" customHeight="1">
      <c r="A207" s="80"/>
      <c r="B207" s="79"/>
      <c r="C207" s="79"/>
      <c r="D207" s="79"/>
      <c r="E207" s="79"/>
      <c r="F207" s="79"/>
      <c r="G207" s="79"/>
      <c r="H207" s="102" t="s">
        <v>16</v>
      </c>
      <c r="I207" s="79"/>
    </row>
    <row r="208" spans="1:9" ht="14.25" customHeight="1">
      <c r="A208" s="80"/>
      <c r="B208" s="208" t="s">
        <v>99</v>
      </c>
      <c r="C208" s="208"/>
      <c r="D208" s="208"/>
      <c r="E208" s="208"/>
      <c r="F208" s="208"/>
      <c r="G208" s="219"/>
      <c r="H208" s="102" t="s">
        <v>100</v>
      </c>
      <c r="I208" s="102" t="s">
        <v>101</v>
      </c>
    </row>
    <row r="209" spans="1:11">
      <c r="A209" s="80"/>
      <c r="B209" s="79"/>
      <c r="C209" s="79"/>
      <c r="D209" s="158"/>
      <c r="E209" s="159" t="s">
        <v>102</v>
      </c>
      <c r="F209" s="216" t="s">
        <v>103</v>
      </c>
      <c r="G209" s="217"/>
      <c r="H209" s="104" t="s">
        <v>104</v>
      </c>
      <c r="I209" s="104" t="s">
        <v>105</v>
      </c>
    </row>
    <row r="210" spans="1:11" ht="14.25" customHeight="1">
      <c r="A210" s="81" t="s">
        <v>6</v>
      </c>
      <c r="B210" s="104" t="s">
        <v>32</v>
      </c>
      <c r="C210" s="103" t="s">
        <v>106</v>
      </c>
      <c r="D210" s="160" t="s">
        <v>107</v>
      </c>
      <c r="E210" s="161" t="s">
        <v>32</v>
      </c>
      <c r="F210" s="104" t="s">
        <v>32</v>
      </c>
      <c r="G210" s="121" t="s">
        <v>106</v>
      </c>
      <c r="H210" s="104" t="s">
        <v>32</v>
      </c>
      <c r="I210" s="104" t="s">
        <v>32</v>
      </c>
    </row>
    <row r="211" spans="1:11" ht="14.25" customHeight="1">
      <c r="A211" s="82">
        <v>2020</v>
      </c>
      <c r="B211" s="106">
        <v>8670.75</v>
      </c>
      <c r="C211" s="106">
        <v>14.2</v>
      </c>
      <c r="D211" s="122">
        <v>66.900000000000006</v>
      </c>
      <c r="E211" s="106">
        <v>2592.3000000000002</v>
      </c>
      <c r="F211" s="106">
        <v>6078.46</v>
      </c>
      <c r="G211" s="106">
        <v>9.98</v>
      </c>
      <c r="H211" s="137">
        <v>333.95</v>
      </c>
      <c r="I211" s="137">
        <v>3124.5</v>
      </c>
    </row>
    <row r="212" spans="1:11" ht="14.25" customHeight="1">
      <c r="A212" s="82">
        <v>2021</v>
      </c>
      <c r="B212" s="106">
        <v>8823.7000000000007</v>
      </c>
      <c r="C212" s="106">
        <v>13.7</v>
      </c>
      <c r="D212" s="122">
        <v>65.900000000000006</v>
      </c>
      <c r="E212" s="106">
        <v>2676.8</v>
      </c>
      <c r="F212" s="106">
        <v>6146.9</v>
      </c>
      <c r="G212" s="106">
        <v>9.6</v>
      </c>
      <c r="H212" s="137">
        <v>1331.3</v>
      </c>
      <c r="I212" s="137">
        <v>1143.5999999999999</v>
      </c>
      <c r="K212" s="15"/>
    </row>
    <row r="213" spans="1:11" ht="14.25" customHeight="1">
      <c r="A213" s="82">
        <v>2022</v>
      </c>
      <c r="B213" s="106">
        <v>10516</v>
      </c>
      <c r="C213" s="106">
        <v>15.3</v>
      </c>
      <c r="D213" s="122">
        <v>73</v>
      </c>
      <c r="E213" s="106">
        <v>2878.9</v>
      </c>
      <c r="F213" s="106">
        <v>7635.3</v>
      </c>
      <c r="G213" s="106">
        <v>11.1</v>
      </c>
      <c r="H213" s="137">
        <v>1891.4</v>
      </c>
      <c r="I213" s="137">
        <v>5945.9</v>
      </c>
      <c r="K213" s="15"/>
    </row>
    <row r="214" spans="1:11" ht="15">
      <c r="A214" s="86">
        <v>2023</v>
      </c>
      <c r="B214" s="106">
        <v>11794.2</v>
      </c>
      <c r="C214" s="106">
        <v>16.399999999999999</v>
      </c>
      <c r="D214" s="123">
        <v>75.7</v>
      </c>
      <c r="E214" s="110">
        <v>3115.4</v>
      </c>
      <c r="F214" s="110">
        <v>8678.7999999999993</v>
      </c>
      <c r="G214" s="110">
        <v>12.1</v>
      </c>
      <c r="H214" s="139">
        <v>751.3</v>
      </c>
      <c r="I214" s="139">
        <v>0</v>
      </c>
      <c r="K214" s="15"/>
    </row>
    <row r="215" spans="1:11">
      <c r="A215" s="86">
        <v>2024</v>
      </c>
      <c r="B215" s="110">
        <v>12015.7</v>
      </c>
      <c r="C215" s="110">
        <v>16.5</v>
      </c>
      <c r="D215" s="123">
        <v>76.2</v>
      </c>
      <c r="E215" s="110">
        <v>3155.7</v>
      </c>
      <c r="F215" s="110">
        <v>8860</v>
      </c>
      <c r="G215" s="110">
        <v>12.1</v>
      </c>
      <c r="H215" s="139">
        <v>857.6</v>
      </c>
      <c r="I215" s="139">
        <v>0</v>
      </c>
      <c r="K215" s="15"/>
    </row>
    <row r="216" spans="1:11">
      <c r="A216" s="86">
        <v>2025</v>
      </c>
      <c r="B216" s="110">
        <v>12636.5</v>
      </c>
      <c r="C216" s="110">
        <v>16.8</v>
      </c>
      <c r="D216" s="123">
        <v>79.099999999999994</v>
      </c>
      <c r="E216" s="110">
        <v>3194.8</v>
      </c>
      <c r="F216" s="110">
        <v>9441.6</v>
      </c>
      <c r="G216" s="110">
        <v>12.6</v>
      </c>
      <c r="H216" s="139">
        <v>1159.4000000000001</v>
      </c>
      <c r="I216" s="139">
        <v>2969.4</v>
      </c>
      <c r="K216" s="15"/>
    </row>
    <row r="217" spans="1:11">
      <c r="A217" s="86">
        <v>2026</v>
      </c>
      <c r="B217" s="110">
        <v>13441.6</v>
      </c>
      <c r="C217" s="110">
        <v>17.2</v>
      </c>
      <c r="D217" s="123">
        <v>81.900000000000006</v>
      </c>
      <c r="E217" s="110">
        <v>3282.4</v>
      </c>
      <c r="F217" s="110">
        <v>10159.200000000001</v>
      </c>
      <c r="G217" s="110">
        <v>13</v>
      </c>
      <c r="H217" s="139">
        <v>1112</v>
      </c>
      <c r="I217" s="139">
        <v>1124.8</v>
      </c>
      <c r="K217" s="15"/>
    </row>
    <row r="218" spans="1:11">
      <c r="A218" s="86">
        <v>2027</v>
      </c>
      <c r="B218" s="110">
        <v>14345.4</v>
      </c>
      <c r="C218" s="110">
        <v>17.7</v>
      </c>
      <c r="D218" s="123">
        <v>84.5</v>
      </c>
      <c r="E218" s="110">
        <v>3396</v>
      </c>
      <c r="F218" s="110">
        <v>10949.4</v>
      </c>
      <c r="G218" s="110">
        <v>13.5</v>
      </c>
      <c r="H218" s="139">
        <v>1078.9000000000001</v>
      </c>
      <c r="I218" s="139">
        <v>1236</v>
      </c>
      <c r="K218" s="15"/>
    </row>
    <row r="219" spans="1:11">
      <c r="A219" s="86">
        <v>2028</v>
      </c>
      <c r="B219" s="110">
        <v>15180.9</v>
      </c>
      <c r="C219" s="110">
        <v>18.100000000000001</v>
      </c>
      <c r="D219" s="123">
        <v>85.9</v>
      </c>
      <c r="E219" s="110">
        <v>3535.3</v>
      </c>
      <c r="F219" s="110">
        <v>11645.6</v>
      </c>
      <c r="G219" s="110">
        <v>13.9</v>
      </c>
      <c r="H219" s="139">
        <v>1065.0999999999999</v>
      </c>
      <c r="I219" s="139">
        <v>1347.1</v>
      </c>
      <c r="K219" s="15"/>
    </row>
    <row r="220" spans="1:11">
      <c r="A220" s="86">
        <v>2029</v>
      </c>
      <c r="B220" s="110">
        <v>15879.9</v>
      </c>
      <c r="C220" s="110">
        <v>18.3</v>
      </c>
      <c r="D220" s="123">
        <v>86.5</v>
      </c>
      <c r="E220" s="110">
        <v>3673.3</v>
      </c>
      <c r="F220" s="110">
        <v>12206.6</v>
      </c>
      <c r="G220" s="110">
        <v>14.1</v>
      </c>
      <c r="H220" s="139">
        <v>1074.8</v>
      </c>
      <c r="I220" s="139">
        <v>1395.7</v>
      </c>
      <c r="K220" s="15"/>
    </row>
    <row r="221" spans="1:11">
      <c r="A221" s="86">
        <v>2030</v>
      </c>
      <c r="B221" s="110">
        <v>16481.599999999999</v>
      </c>
      <c r="C221" s="110">
        <v>18.399999999999999</v>
      </c>
      <c r="D221" s="123">
        <v>86.7</v>
      </c>
      <c r="E221" s="110">
        <v>3802.4</v>
      </c>
      <c r="F221" s="110">
        <v>12679.2</v>
      </c>
      <c r="G221" s="110">
        <v>14.2</v>
      </c>
      <c r="H221" s="139">
        <v>1092.5999999999999</v>
      </c>
      <c r="I221" s="139">
        <v>1448.5</v>
      </c>
      <c r="K221" s="15"/>
    </row>
    <row r="222" spans="1:11">
      <c r="A222" s="86">
        <v>2031</v>
      </c>
      <c r="B222" s="110">
        <v>17052</v>
      </c>
      <c r="C222" s="110">
        <v>18.399999999999999</v>
      </c>
      <c r="D222" s="123">
        <v>86.9</v>
      </c>
      <c r="E222" s="110">
        <v>3926</v>
      </c>
      <c r="F222" s="110">
        <v>13126.1</v>
      </c>
      <c r="G222" s="110">
        <v>14.2</v>
      </c>
      <c r="H222" s="139">
        <v>1113.7</v>
      </c>
      <c r="I222" s="139">
        <v>1496.3</v>
      </c>
      <c r="K222" s="15"/>
    </row>
    <row r="223" spans="1:11">
      <c r="A223" s="86">
        <v>2032</v>
      </c>
      <c r="B223" s="110">
        <v>17636.2</v>
      </c>
      <c r="C223" s="110">
        <v>18.399999999999999</v>
      </c>
      <c r="D223" s="123">
        <v>86.4</v>
      </c>
      <c r="E223" s="110">
        <v>4083.7</v>
      </c>
      <c r="F223" s="110">
        <v>13552.5</v>
      </c>
      <c r="G223" s="110">
        <v>14.2</v>
      </c>
      <c r="H223" s="139">
        <v>1140.7</v>
      </c>
      <c r="I223" s="139">
        <v>1544.2</v>
      </c>
      <c r="K223" s="15"/>
    </row>
    <row r="224" spans="1:11">
      <c r="A224" s="90">
        <v>2033</v>
      </c>
      <c r="B224" s="113">
        <v>17976.900000000001</v>
      </c>
      <c r="C224" s="113">
        <v>18.2</v>
      </c>
      <c r="D224" s="124">
        <v>84.6</v>
      </c>
      <c r="E224" s="113">
        <v>4248.1000000000004</v>
      </c>
      <c r="F224" s="113">
        <v>13728.8</v>
      </c>
      <c r="G224" s="113">
        <v>13.9</v>
      </c>
      <c r="H224" s="141">
        <v>1170.2</v>
      </c>
      <c r="I224" s="141">
        <v>1592.4</v>
      </c>
      <c r="K224" s="15"/>
    </row>
    <row r="225" spans="1:11">
      <c r="A225" s="1" t="s">
        <v>222</v>
      </c>
      <c r="B225" s="79"/>
      <c r="C225" s="79"/>
      <c r="D225" s="79"/>
      <c r="E225" s="79"/>
      <c r="F225" s="79"/>
      <c r="G225" s="79"/>
      <c r="H225" s="79"/>
      <c r="I225" s="79"/>
      <c r="K225" s="15"/>
    </row>
    <row r="226" spans="1:11" ht="14.25" customHeight="1">
      <c r="A226" s="80"/>
      <c r="B226" s="79"/>
      <c r="C226" s="79"/>
      <c r="D226" s="79"/>
      <c r="E226" s="79"/>
      <c r="F226" s="79"/>
      <c r="G226" s="79"/>
      <c r="H226" s="79"/>
      <c r="I226" s="79"/>
    </row>
    <row r="227" spans="1:11" ht="14.25" customHeight="1">
      <c r="A227" s="80"/>
      <c r="B227" s="79"/>
      <c r="C227" s="79"/>
      <c r="D227" s="79"/>
      <c r="E227" s="79"/>
      <c r="F227" s="79"/>
      <c r="G227" s="79"/>
      <c r="H227" s="79"/>
      <c r="I227"/>
    </row>
    <row r="228" spans="1:11" ht="14.25" customHeight="1">
      <c r="A228" s="80"/>
      <c r="B228" s="79"/>
      <c r="C228" s="79"/>
      <c r="D228" s="79"/>
      <c r="E228" s="79"/>
      <c r="F228" s="79"/>
      <c r="G228" s="79"/>
      <c r="H228" s="79"/>
      <c r="I228"/>
    </row>
    <row r="229" spans="1:11" ht="14.25" customHeight="1">
      <c r="A229" s="78"/>
      <c r="B229" s="102" t="s">
        <v>108</v>
      </c>
      <c r="C229" s="102" t="s">
        <v>108</v>
      </c>
      <c r="D229" s="102" t="s">
        <v>109</v>
      </c>
      <c r="E229" s="102" t="s">
        <v>108</v>
      </c>
      <c r="F229" s="70"/>
      <c r="G229" s="102" t="s">
        <v>108</v>
      </c>
      <c r="I229" s="16" t="s">
        <v>283</v>
      </c>
    </row>
    <row r="230" spans="1:11">
      <c r="A230" s="80"/>
      <c r="B230" s="102" t="s">
        <v>110</v>
      </c>
      <c r="C230" s="102" t="s">
        <v>111</v>
      </c>
      <c r="D230" s="102" t="s">
        <v>112</v>
      </c>
      <c r="E230" s="102" t="s">
        <v>113</v>
      </c>
      <c r="F230" s="102" t="s">
        <v>108</v>
      </c>
      <c r="G230" s="102" t="s">
        <v>114</v>
      </c>
      <c r="H230" s="102" t="s">
        <v>115</v>
      </c>
      <c r="I230" s="102" t="s">
        <v>284</v>
      </c>
    </row>
    <row r="231" spans="1:11">
      <c r="A231" s="80"/>
      <c r="B231" s="102" t="s">
        <v>113</v>
      </c>
      <c r="C231" s="102" t="s">
        <v>113</v>
      </c>
      <c r="D231" s="102" t="s">
        <v>116</v>
      </c>
      <c r="E231" s="102" t="s">
        <v>117</v>
      </c>
      <c r="F231" s="102" t="s">
        <v>118</v>
      </c>
      <c r="G231" s="102" t="s">
        <v>117</v>
      </c>
      <c r="H231" s="102" t="s">
        <v>119</v>
      </c>
      <c r="I231" s="119" t="s">
        <v>285</v>
      </c>
    </row>
    <row r="232" spans="1:11" ht="14.25" customHeight="1">
      <c r="A232" s="81" t="s">
        <v>6</v>
      </c>
      <c r="B232" s="104" t="s">
        <v>32</v>
      </c>
      <c r="C232" s="104" t="s">
        <v>32</v>
      </c>
      <c r="D232" s="104" t="s">
        <v>32</v>
      </c>
      <c r="E232" s="104" t="s">
        <v>32</v>
      </c>
      <c r="F232" s="104" t="s">
        <v>32</v>
      </c>
      <c r="G232" s="104" t="s">
        <v>32</v>
      </c>
      <c r="H232" s="104" t="s">
        <v>32</v>
      </c>
      <c r="I232" s="104" t="s">
        <v>32</v>
      </c>
    </row>
    <row r="233" spans="1:11" ht="14.25" customHeight="1">
      <c r="A233" s="82">
        <v>2020</v>
      </c>
      <c r="B233" s="137">
        <v>53603.7</v>
      </c>
      <c r="C233" s="137">
        <v>39096.6</v>
      </c>
      <c r="D233" s="137">
        <v>27421</v>
      </c>
      <c r="E233" s="137">
        <v>92700.2</v>
      </c>
      <c r="F233" s="137">
        <v>4899.8</v>
      </c>
      <c r="G233" s="137">
        <v>97600</v>
      </c>
      <c r="H233" s="137">
        <v>866.6</v>
      </c>
      <c r="I233" s="137">
        <v>2171</v>
      </c>
    </row>
    <row r="234" spans="1:11" ht="14.25" customHeight="1">
      <c r="A234" s="82">
        <v>2021</v>
      </c>
      <c r="B234" s="137">
        <v>56023.6</v>
      </c>
      <c r="C234" s="137">
        <v>41041.9</v>
      </c>
      <c r="D234" s="137">
        <v>29567.7</v>
      </c>
      <c r="E234" s="137">
        <v>97065.5</v>
      </c>
      <c r="F234" s="137">
        <v>5032.8</v>
      </c>
      <c r="G234" s="137">
        <v>102098.3</v>
      </c>
      <c r="H234" s="137">
        <v>833.4</v>
      </c>
      <c r="I234" s="137">
        <v>6779.7</v>
      </c>
    </row>
    <row r="235" spans="1:11" ht="14.25" customHeight="1">
      <c r="A235" s="82">
        <v>2022</v>
      </c>
      <c r="B235" s="137">
        <v>59866.5</v>
      </c>
      <c r="C235" s="137">
        <v>46997.3</v>
      </c>
      <c r="D235" s="137">
        <v>33019.4</v>
      </c>
      <c r="E235" s="137">
        <v>106863.9</v>
      </c>
      <c r="F235" s="137">
        <v>4848.6000000000004</v>
      </c>
      <c r="G235" s="137">
        <v>111712.5</v>
      </c>
      <c r="H235" s="137">
        <v>806</v>
      </c>
      <c r="I235" s="137">
        <v>-2634.6</v>
      </c>
    </row>
    <row r="236" spans="1:11" ht="14.25" customHeight="1">
      <c r="A236" s="82">
        <v>2023</v>
      </c>
      <c r="B236" s="137">
        <v>61585</v>
      </c>
      <c r="C236" s="137">
        <v>47850.3</v>
      </c>
      <c r="D236" s="137">
        <v>34226.800000000003</v>
      </c>
      <c r="E236" s="137">
        <v>109435.2</v>
      </c>
      <c r="F236" s="137">
        <v>4844.6000000000004</v>
      </c>
      <c r="G236" s="137">
        <v>114279.8</v>
      </c>
      <c r="H236" s="137">
        <v>769</v>
      </c>
      <c r="I236" s="137">
        <v>-52.4</v>
      </c>
    </row>
    <row r="237" spans="1:11">
      <c r="A237" s="86">
        <v>2024</v>
      </c>
      <c r="B237" s="139">
        <v>63254.2</v>
      </c>
      <c r="C237" s="139">
        <v>49025.2</v>
      </c>
      <c r="D237" s="139">
        <v>35223.9</v>
      </c>
      <c r="E237" s="139">
        <v>112279.4</v>
      </c>
      <c r="F237" s="139">
        <v>4866.5</v>
      </c>
      <c r="G237" s="139">
        <v>117145.9</v>
      </c>
      <c r="H237" s="139">
        <v>730.3</v>
      </c>
      <c r="I237" s="139">
        <v>4151.1000000000004</v>
      </c>
    </row>
    <row r="238" spans="1:11">
      <c r="A238" s="86">
        <v>2025</v>
      </c>
      <c r="B238" s="139">
        <v>66016.899999999994</v>
      </c>
      <c r="C238" s="139">
        <v>52414</v>
      </c>
      <c r="D238" s="139">
        <v>37289.1</v>
      </c>
      <c r="E238" s="139">
        <v>118430.9</v>
      </c>
      <c r="F238" s="139">
        <v>4909.5</v>
      </c>
      <c r="G238" s="139">
        <v>123340.5</v>
      </c>
      <c r="H238" s="139">
        <v>695.7</v>
      </c>
      <c r="I238" s="139">
        <v>2453</v>
      </c>
    </row>
    <row r="239" spans="1:11">
      <c r="A239" s="86">
        <v>2026</v>
      </c>
      <c r="B239" s="139">
        <v>67491.399999999994</v>
      </c>
      <c r="C239" s="139">
        <v>54923.199999999997</v>
      </c>
      <c r="D239" s="139">
        <v>37932.6</v>
      </c>
      <c r="E239" s="139">
        <v>122414.6</v>
      </c>
      <c r="F239" s="139">
        <v>4970</v>
      </c>
      <c r="G239" s="139">
        <v>127384.6</v>
      </c>
      <c r="H239" s="139">
        <v>660.1</v>
      </c>
      <c r="I239" s="139">
        <v>2608.6999999999998</v>
      </c>
    </row>
    <row r="240" spans="1:11">
      <c r="A240" s="86">
        <v>2027</v>
      </c>
      <c r="B240" s="139">
        <v>68523.3</v>
      </c>
      <c r="C240" s="139">
        <v>57932.9</v>
      </c>
      <c r="D240" s="139">
        <v>37994.699999999997</v>
      </c>
      <c r="E240" s="139">
        <v>126456.2</v>
      </c>
      <c r="F240" s="139">
        <v>5109.3</v>
      </c>
      <c r="G240" s="139">
        <v>131565.5</v>
      </c>
      <c r="H240" s="139">
        <v>624.6</v>
      </c>
      <c r="I240" s="139">
        <v>2768.3</v>
      </c>
    </row>
    <row r="241" spans="1:10">
      <c r="A241" s="86">
        <v>2028</v>
      </c>
      <c r="B241" s="139">
        <v>69733.7</v>
      </c>
      <c r="C241" s="139">
        <v>60839.6</v>
      </c>
      <c r="D241" s="139">
        <v>38083.599999999999</v>
      </c>
      <c r="E241" s="139">
        <v>130573.3</v>
      </c>
      <c r="F241" s="139">
        <v>5264.3</v>
      </c>
      <c r="G241" s="139">
        <v>135837.6</v>
      </c>
      <c r="H241" s="139">
        <v>588.6</v>
      </c>
      <c r="I241" s="139">
        <v>2868.1</v>
      </c>
    </row>
    <row r="242" spans="1:10">
      <c r="A242" s="86">
        <v>2029</v>
      </c>
      <c r="B242" s="139">
        <v>71172</v>
      </c>
      <c r="C242" s="139">
        <v>63560.5</v>
      </c>
      <c r="D242" s="139">
        <v>38561.4</v>
      </c>
      <c r="E242" s="139">
        <v>134732.5</v>
      </c>
      <c r="F242" s="139">
        <v>5442</v>
      </c>
      <c r="G242" s="139">
        <v>140174.5</v>
      </c>
      <c r="H242" s="139">
        <v>552.5</v>
      </c>
      <c r="I242" s="139">
        <v>2969.8</v>
      </c>
    </row>
    <row r="243" spans="1:10">
      <c r="A243" s="86">
        <v>2030</v>
      </c>
      <c r="B243" s="139">
        <v>72763.199999999997</v>
      </c>
      <c r="C243" s="139">
        <v>66188.399999999994</v>
      </c>
      <c r="D243" s="139">
        <v>39255.599999999999</v>
      </c>
      <c r="E243" s="139">
        <v>138951.6</v>
      </c>
      <c r="F243" s="139">
        <v>5633.9</v>
      </c>
      <c r="G243" s="139">
        <v>144585.5</v>
      </c>
      <c r="H243" s="139">
        <v>517.20000000000005</v>
      </c>
      <c r="I243" s="139">
        <v>3066.3</v>
      </c>
    </row>
    <row r="244" spans="1:10">
      <c r="A244" s="86">
        <v>2031</v>
      </c>
      <c r="B244" s="139">
        <v>74342.7</v>
      </c>
      <c r="C244" s="139">
        <v>68894.3</v>
      </c>
      <c r="D244" s="139">
        <v>39904.6</v>
      </c>
      <c r="E244" s="139">
        <v>143237</v>
      </c>
      <c r="F244" s="139">
        <v>5838.9</v>
      </c>
      <c r="G244" s="139">
        <v>149076</v>
      </c>
      <c r="H244" s="139">
        <v>482.7</v>
      </c>
      <c r="I244" s="139">
        <v>3163.6</v>
      </c>
    </row>
    <row r="245" spans="1:10">
      <c r="A245" s="86">
        <v>2032</v>
      </c>
      <c r="B245" s="139">
        <v>75891.899999999994</v>
      </c>
      <c r="C245" s="139">
        <v>71683.5</v>
      </c>
      <c r="D245" s="139">
        <v>40416.400000000001</v>
      </c>
      <c r="E245" s="139">
        <v>147575.4</v>
      </c>
      <c r="F245" s="139">
        <v>6065.3</v>
      </c>
      <c r="G245" s="139">
        <v>153640.70000000001</v>
      </c>
      <c r="H245" s="139">
        <v>449.2</v>
      </c>
      <c r="I245" s="139">
        <v>3262</v>
      </c>
    </row>
    <row r="246" spans="1:10">
      <c r="A246" s="90">
        <v>2033</v>
      </c>
      <c r="B246" s="141">
        <v>83059.399999999994</v>
      </c>
      <c r="C246" s="141">
        <v>69122.899999999994</v>
      </c>
      <c r="D246" s="141">
        <v>46418</v>
      </c>
      <c r="E246" s="141">
        <v>152182.39999999999</v>
      </c>
      <c r="F246" s="141">
        <v>6412</v>
      </c>
      <c r="G246" s="141">
        <v>158594.29999999999</v>
      </c>
      <c r="H246" s="141">
        <v>416.9</v>
      </c>
      <c r="I246" s="141">
        <v>3363.5</v>
      </c>
    </row>
    <row r="247" spans="1:10">
      <c r="A247" s="1" t="s">
        <v>120</v>
      </c>
      <c r="B247" s="79"/>
      <c r="C247" s="79"/>
      <c r="D247" s="79"/>
      <c r="E247" s="79"/>
      <c r="F247"/>
      <c r="G247"/>
      <c r="H247"/>
    </row>
    <row r="248" spans="1:10" ht="14.25" customHeight="1">
      <c r="A248" s="1"/>
      <c r="B248" s="79"/>
      <c r="C248" s="79"/>
      <c r="D248" s="79"/>
      <c r="E248" s="79"/>
      <c r="F248" s="79"/>
      <c r="G248" s="79"/>
      <c r="H248" s="79"/>
    </row>
    <row r="249" spans="1:10" ht="14.25" customHeight="1">
      <c r="A249" s="79"/>
      <c r="B249" s="79"/>
      <c r="C249" s="79"/>
      <c r="D249" s="79"/>
      <c r="E249" s="79"/>
      <c r="F249" s="79"/>
      <c r="G249" s="162"/>
      <c r="H249" s="79"/>
    </row>
    <row r="250" spans="1:10" ht="14.25" customHeight="1">
      <c r="A250" s="80"/>
      <c r="B250" s="79"/>
      <c r="C250" s="79"/>
      <c r="D250" s="79"/>
      <c r="E250" s="79"/>
      <c r="F250" s="79"/>
      <c r="G250" s="79"/>
      <c r="H250" s="79"/>
      <c r="I250" s="79"/>
    </row>
    <row r="251" spans="1:10" ht="14.25" customHeight="1">
      <c r="A251" s="218" t="s">
        <v>126</v>
      </c>
      <c r="B251" s="218"/>
      <c r="C251" s="218"/>
      <c r="D251" s="218"/>
      <c r="E251" s="218"/>
      <c r="F251" s="218"/>
      <c r="G251" s="218"/>
      <c r="H251" s="218"/>
      <c r="I251" s="218"/>
    </row>
    <row r="252" spans="1:10" ht="14.25" customHeight="1">
      <c r="A252" s="78"/>
      <c r="B252" s="78"/>
      <c r="C252" s="78"/>
      <c r="D252" s="78"/>
      <c r="E252" s="78"/>
      <c r="F252" s="78"/>
      <c r="G252" s="78"/>
      <c r="H252" s="78"/>
      <c r="I252" s="78"/>
    </row>
    <row r="253" spans="1:10" ht="14.25" customHeight="1">
      <c r="A253" s="80"/>
      <c r="B253"/>
      <c r="C253"/>
      <c r="D253" s="102" t="s">
        <v>127</v>
      </c>
      <c r="E253" s="79"/>
      <c r="F253"/>
      <c r="G253" s="80" t="s">
        <v>128</v>
      </c>
      <c r="H253" s="102" t="s">
        <v>129</v>
      </c>
      <c r="I253" s="102" t="s">
        <v>128</v>
      </c>
    </row>
    <row r="254" spans="1:10">
      <c r="A254" s="80"/>
      <c r="B254" s="208" t="s">
        <v>130</v>
      </c>
      <c r="C254" s="208"/>
      <c r="D254" s="102" t="s">
        <v>316</v>
      </c>
      <c r="E254" s="208" t="s">
        <v>131</v>
      </c>
      <c r="F254" s="208"/>
      <c r="G254" s="96" t="s">
        <v>132</v>
      </c>
      <c r="H254" s="102" t="s">
        <v>133</v>
      </c>
      <c r="I254" s="102" t="s">
        <v>317</v>
      </c>
    </row>
    <row r="255" spans="1:10" ht="14.25" customHeight="1">
      <c r="A255" s="81" t="s">
        <v>6</v>
      </c>
      <c r="B255" s="104" t="s">
        <v>32</v>
      </c>
      <c r="C255" s="104" t="s">
        <v>134</v>
      </c>
      <c r="D255" s="104" t="s">
        <v>32</v>
      </c>
      <c r="E255" s="104" t="s">
        <v>32</v>
      </c>
      <c r="F255" s="104" t="s">
        <v>134</v>
      </c>
      <c r="G255" s="81" t="s">
        <v>21</v>
      </c>
      <c r="H255" s="104" t="s">
        <v>135</v>
      </c>
      <c r="I255" s="104" t="s">
        <v>135</v>
      </c>
    </row>
    <row r="256" spans="1:10" ht="14.25" customHeight="1">
      <c r="A256" s="82">
        <v>2020</v>
      </c>
      <c r="B256" s="106">
        <v>109417.2</v>
      </c>
      <c r="C256" s="106">
        <v>1.8</v>
      </c>
      <c r="D256" s="106">
        <v>32094.400000000001</v>
      </c>
      <c r="E256" s="106">
        <v>141511.6</v>
      </c>
      <c r="F256" s="106">
        <v>2.2999999999999998</v>
      </c>
      <c r="G256" s="163">
        <v>129.30000000000001</v>
      </c>
      <c r="H256" s="106">
        <v>142.6</v>
      </c>
      <c r="I256" s="164">
        <v>1.8</v>
      </c>
      <c r="J256" s="188"/>
    </row>
    <row r="257" spans="1:10" ht="14.25" customHeight="1">
      <c r="A257" s="82">
        <v>2021</v>
      </c>
      <c r="B257" s="106">
        <v>119038.7</v>
      </c>
      <c r="C257" s="106">
        <v>1.9</v>
      </c>
      <c r="D257" s="106">
        <v>43625.3</v>
      </c>
      <c r="E257" s="106">
        <v>162663.9</v>
      </c>
      <c r="F257" s="106">
        <v>2.5</v>
      </c>
      <c r="G257" s="163">
        <v>136.6</v>
      </c>
      <c r="H257" s="106">
        <v>546.70000000000005</v>
      </c>
      <c r="I257" s="164">
        <v>1.9</v>
      </c>
      <c r="J257" s="188"/>
    </row>
    <row r="258" spans="1:10" ht="14.25" customHeight="1">
      <c r="A258" s="82">
        <v>2022</v>
      </c>
      <c r="B258" s="106">
        <v>120834.9</v>
      </c>
      <c r="C258" s="106">
        <v>1.8</v>
      </c>
      <c r="D258" s="106">
        <v>33052.699999999997</v>
      </c>
      <c r="E258" s="106">
        <v>153887.6</v>
      </c>
      <c r="F258" s="106">
        <v>2.2000000000000002</v>
      </c>
      <c r="G258" s="163">
        <v>127.4</v>
      </c>
      <c r="H258" s="106">
        <v>443.3</v>
      </c>
      <c r="I258" s="164">
        <v>1.6</v>
      </c>
      <c r="J258" s="188"/>
    </row>
    <row r="259" spans="1:10" ht="14.25" customHeight="1">
      <c r="A259" s="82">
        <v>2023</v>
      </c>
      <c r="B259" s="106">
        <v>127143.9</v>
      </c>
      <c r="C259" s="106">
        <v>1.8</v>
      </c>
      <c r="D259" s="106">
        <v>34342.5</v>
      </c>
      <c r="E259" s="106">
        <v>161486.39999999999</v>
      </c>
      <c r="F259" s="106">
        <v>2.2999999999999998</v>
      </c>
      <c r="G259" s="163">
        <v>127</v>
      </c>
      <c r="H259" s="106">
        <v>329.4</v>
      </c>
      <c r="I259" s="164">
        <v>1.6</v>
      </c>
      <c r="J259" s="188"/>
    </row>
    <row r="260" spans="1:10">
      <c r="A260" s="86">
        <v>2024</v>
      </c>
      <c r="B260" s="110">
        <v>134438.6</v>
      </c>
      <c r="C260" s="110">
        <v>1.8</v>
      </c>
      <c r="D260" s="110">
        <v>40567</v>
      </c>
      <c r="E260" s="110">
        <v>175005.6</v>
      </c>
      <c r="F260" s="110">
        <v>2.4</v>
      </c>
      <c r="G260" s="165">
        <v>130.19999999999999</v>
      </c>
      <c r="H260" s="110">
        <v>387.3</v>
      </c>
      <c r="I260" s="166">
        <v>1.7</v>
      </c>
      <c r="J260" s="188"/>
    </row>
    <row r="261" spans="1:10">
      <c r="A261" s="86">
        <v>2025</v>
      </c>
      <c r="B261" s="110">
        <v>139502.5</v>
      </c>
      <c r="C261" s="110">
        <v>1.9</v>
      </c>
      <c r="D261" s="110">
        <v>40927.599999999999</v>
      </c>
      <c r="E261" s="110">
        <v>180430.1</v>
      </c>
      <c r="F261" s="110">
        <v>2.4</v>
      </c>
      <c r="G261" s="165">
        <v>129.30000000000001</v>
      </c>
      <c r="H261" s="110">
        <v>371.1</v>
      </c>
      <c r="I261" s="166">
        <v>1.8</v>
      </c>
      <c r="J261" s="188"/>
    </row>
    <row r="262" spans="1:10">
      <c r="A262" s="86">
        <v>2026</v>
      </c>
      <c r="B262" s="110">
        <v>144475.5</v>
      </c>
      <c r="C262" s="110">
        <v>1.8</v>
      </c>
      <c r="D262" s="110">
        <v>41514.5</v>
      </c>
      <c r="E262" s="110">
        <v>185990</v>
      </c>
      <c r="F262" s="110">
        <v>2.4</v>
      </c>
      <c r="G262" s="165">
        <v>128.69999999999999</v>
      </c>
      <c r="H262" s="110">
        <v>376.4</v>
      </c>
      <c r="I262" s="166">
        <v>1.7</v>
      </c>
      <c r="J262" s="188"/>
    </row>
    <row r="263" spans="1:10">
      <c r="A263" s="86">
        <v>2027</v>
      </c>
      <c r="B263" s="110">
        <v>149672</v>
      </c>
      <c r="C263" s="110">
        <v>1.8</v>
      </c>
      <c r="D263" s="110">
        <v>42562.9</v>
      </c>
      <c r="E263" s="110">
        <v>192234.9</v>
      </c>
      <c r="F263" s="110">
        <v>2.4</v>
      </c>
      <c r="G263" s="165">
        <v>128.4</v>
      </c>
      <c r="H263" s="110">
        <v>365.4</v>
      </c>
      <c r="I263" s="166">
        <v>1.7</v>
      </c>
      <c r="J263" s="188"/>
    </row>
    <row r="264" spans="1:10">
      <c r="A264" s="86">
        <v>2028</v>
      </c>
      <c r="B264" s="110">
        <v>154852.9</v>
      </c>
      <c r="C264" s="110">
        <v>1.8</v>
      </c>
      <c r="D264" s="110">
        <v>43753.599999999999</v>
      </c>
      <c r="E264" s="110">
        <v>198606.5</v>
      </c>
      <c r="F264" s="110">
        <v>2.4</v>
      </c>
      <c r="G264" s="165">
        <v>128.30000000000001</v>
      </c>
      <c r="H264" s="110">
        <v>375.6</v>
      </c>
      <c r="I264" s="166">
        <v>1.7</v>
      </c>
      <c r="J264" s="188"/>
    </row>
    <row r="265" spans="1:10">
      <c r="A265" s="86">
        <v>2029</v>
      </c>
      <c r="B265" s="110">
        <v>159964.5</v>
      </c>
      <c r="C265" s="110">
        <v>1.8</v>
      </c>
      <c r="D265" s="110">
        <v>45009.2</v>
      </c>
      <c r="E265" s="110">
        <v>204973.6</v>
      </c>
      <c r="F265" s="110">
        <v>2.4</v>
      </c>
      <c r="G265" s="165">
        <v>128.1</v>
      </c>
      <c r="H265" s="110">
        <v>386.4</v>
      </c>
      <c r="I265" s="166">
        <v>1.7</v>
      </c>
      <c r="J265" s="188"/>
    </row>
    <row r="266" spans="1:10">
      <c r="A266" s="86">
        <v>2030</v>
      </c>
      <c r="B266" s="110">
        <v>165049.20000000001</v>
      </c>
      <c r="C266" s="110">
        <v>1.8</v>
      </c>
      <c r="D266" s="110">
        <v>46316.5</v>
      </c>
      <c r="E266" s="110">
        <v>211365.7</v>
      </c>
      <c r="F266" s="110">
        <v>2.4</v>
      </c>
      <c r="G266" s="165">
        <v>128.1</v>
      </c>
      <c r="H266" s="110">
        <v>397.6</v>
      </c>
      <c r="I266" s="166">
        <v>1.7</v>
      </c>
      <c r="J266" s="188"/>
    </row>
    <row r="267" spans="1:10">
      <c r="A267" s="86">
        <v>2031</v>
      </c>
      <c r="B267" s="110">
        <v>170184.2</v>
      </c>
      <c r="C267" s="110">
        <v>1.8</v>
      </c>
      <c r="D267" s="110">
        <v>47664.6</v>
      </c>
      <c r="E267" s="110">
        <v>217848.8</v>
      </c>
      <c r="F267" s="110">
        <v>2.4</v>
      </c>
      <c r="G267" s="165">
        <v>128</v>
      </c>
      <c r="H267" s="110">
        <v>409.2</v>
      </c>
      <c r="I267" s="166">
        <v>1.7</v>
      </c>
      <c r="J267" s="188"/>
    </row>
    <row r="268" spans="1:10">
      <c r="A268" s="86">
        <v>2032</v>
      </c>
      <c r="B268" s="110">
        <v>175409.9</v>
      </c>
      <c r="C268" s="110">
        <v>1.8</v>
      </c>
      <c r="D268" s="110">
        <v>49071.1</v>
      </c>
      <c r="E268" s="110">
        <v>224480.9</v>
      </c>
      <c r="F268" s="110">
        <v>2.2999999999999998</v>
      </c>
      <c r="G268" s="165">
        <v>128</v>
      </c>
      <c r="H268" s="110">
        <v>421.3</v>
      </c>
      <c r="I268" s="166">
        <v>1.7</v>
      </c>
      <c r="J268" s="188"/>
    </row>
    <row r="269" spans="1:10">
      <c r="A269" s="90">
        <v>2033</v>
      </c>
      <c r="B269" s="113">
        <v>180785.8</v>
      </c>
      <c r="C269" s="113">
        <v>1.8</v>
      </c>
      <c r="D269" s="113">
        <v>50528.4</v>
      </c>
      <c r="E269" s="113">
        <v>231314.3</v>
      </c>
      <c r="F269" s="113">
        <v>2.2999999999999998</v>
      </c>
      <c r="G269" s="167">
        <v>128</v>
      </c>
      <c r="H269" s="113">
        <v>433.8</v>
      </c>
      <c r="I269" s="183">
        <v>1.7</v>
      </c>
      <c r="J269" s="188"/>
    </row>
    <row r="270" spans="1:10" ht="14.25" customHeight="1">
      <c r="A270" s="1"/>
      <c r="B270" s="168"/>
      <c r="C270" s="168"/>
      <c r="D270" s="169"/>
      <c r="E270" s="170"/>
      <c r="F270"/>
      <c r="G270" s="79"/>
      <c r="H270" s="79"/>
      <c r="I270"/>
    </row>
    <row r="271" spans="1:10" ht="14.25" customHeight="1">
      <c r="A271" s="79"/>
      <c r="B271" s="79"/>
      <c r="C271" s="79"/>
      <c r="D271" s="79"/>
      <c r="E271" s="79"/>
      <c r="F271" s="79"/>
      <c r="G271" s="79"/>
      <c r="H271" s="79"/>
      <c r="I271" s="79"/>
    </row>
    <row r="272" spans="1:10" ht="14.25" customHeight="1">
      <c r="A272" s="80"/>
      <c r="B272" s="79"/>
      <c r="C272" s="79"/>
      <c r="D272" s="79"/>
      <c r="E272" s="79"/>
      <c r="F272" s="79"/>
      <c r="G272" s="79"/>
      <c r="H272" s="79"/>
      <c r="I272" s="79"/>
    </row>
    <row r="273" spans="1:9" ht="14.25" customHeight="1">
      <c r="A273" s="210" t="s">
        <v>136</v>
      </c>
      <c r="B273" s="210"/>
      <c r="C273" s="210"/>
      <c r="D273" s="210"/>
      <c r="E273" s="210"/>
      <c r="F273" s="210"/>
      <c r="G273" s="210"/>
      <c r="H273" s="210"/>
      <c r="I273" s="210"/>
    </row>
    <row r="274" spans="1:9" ht="14.25" customHeight="1">
      <c r="A274" s="80"/>
      <c r="B274" s="211"/>
      <c r="C274" s="211"/>
      <c r="D274" s="211"/>
      <c r="E274" s="79"/>
      <c r="F274" s="169"/>
      <c r="G274" s="79"/>
      <c r="H274" s="79"/>
      <c r="I274" s="79"/>
    </row>
    <row r="275" spans="1:9" ht="14.25" customHeight="1">
      <c r="A275" s="80"/>
      <c r="B275" s="212" t="s">
        <v>137</v>
      </c>
      <c r="C275" s="212"/>
      <c r="D275" s="213"/>
      <c r="E275" s="214" t="s">
        <v>138</v>
      </c>
      <c r="F275" s="212"/>
      <c r="G275" s="212"/>
      <c r="H275" s="79"/>
      <c r="I275" s="79"/>
    </row>
    <row r="276" spans="1:9" ht="15.75">
      <c r="A276" s="81" t="s">
        <v>6</v>
      </c>
      <c r="B276" s="103" t="s">
        <v>139</v>
      </c>
      <c r="C276" s="103" t="s">
        <v>32</v>
      </c>
      <c r="D276" s="160" t="s">
        <v>106</v>
      </c>
      <c r="E276" s="171" t="s">
        <v>140</v>
      </c>
      <c r="F276" s="103" t="s">
        <v>32</v>
      </c>
      <c r="G276" s="103" t="s">
        <v>106</v>
      </c>
      <c r="H276" s="79"/>
      <c r="I276" s="79"/>
    </row>
    <row r="277" spans="1:9" ht="14.25" customHeight="1">
      <c r="A277" s="82">
        <v>2020</v>
      </c>
      <c r="B277" s="172">
        <v>0.53</v>
      </c>
      <c r="C277" s="137">
        <v>333.2</v>
      </c>
      <c r="D277" s="172">
        <v>0.55000000000000004</v>
      </c>
      <c r="E277" s="172">
        <v>0</v>
      </c>
      <c r="F277" s="137">
        <v>0</v>
      </c>
      <c r="G277" s="172">
        <v>0</v>
      </c>
      <c r="H277" s="79"/>
      <c r="I277" s="79"/>
    </row>
    <row r="278" spans="1:9" ht="14.25" customHeight="1">
      <c r="A278" s="82">
        <v>2021</v>
      </c>
      <c r="B278" s="172">
        <v>1.96</v>
      </c>
      <c r="C278" s="137">
        <v>1331.5</v>
      </c>
      <c r="D278" s="172">
        <v>2.0699999999999998</v>
      </c>
      <c r="E278" s="172">
        <v>0</v>
      </c>
      <c r="F278" s="137">
        <v>0</v>
      </c>
      <c r="G278" s="172">
        <v>0</v>
      </c>
      <c r="H278" s="173"/>
      <c r="I278" s="79"/>
    </row>
    <row r="279" spans="1:9" ht="14.25" customHeight="1">
      <c r="A279" s="82">
        <v>2022</v>
      </c>
      <c r="B279" s="172">
        <v>2.63</v>
      </c>
      <c r="C279" s="137">
        <v>1892.5</v>
      </c>
      <c r="D279" s="172">
        <v>2.75</v>
      </c>
      <c r="E279" s="172">
        <v>0</v>
      </c>
      <c r="F279" s="137">
        <v>0</v>
      </c>
      <c r="G279" s="172">
        <v>0</v>
      </c>
      <c r="H279" s="1"/>
      <c r="I279" s="79"/>
    </row>
    <row r="280" spans="1:9" ht="14.25" customHeight="1">
      <c r="A280" s="82">
        <v>2023</v>
      </c>
      <c r="B280" s="172">
        <v>0.94</v>
      </c>
      <c r="C280" s="137">
        <v>762</v>
      </c>
      <c r="D280" s="172">
        <v>1.06</v>
      </c>
      <c r="E280" s="172">
        <v>0</v>
      </c>
      <c r="F280" s="137">
        <v>0</v>
      </c>
      <c r="G280" s="172">
        <v>0</v>
      </c>
      <c r="H280" s="1"/>
      <c r="I280" s="79"/>
    </row>
    <row r="281" spans="1:9" ht="15">
      <c r="A281" s="86">
        <v>2024</v>
      </c>
      <c r="B281" s="172">
        <v>1.03</v>
      </c>
      <c r="C281" s="139">
        <v>856.5</v>
      </c>
      <c r="D281" s="174">
        <v>1.17</v>
      </c>
      <c r="E281" s="172">
        <v>0</v>
      </c>
      <c r="F281" s="139">
        <v>0</v>
      </c>
      <c r="G281" s="174">
        <v>0</v>
      </c>
      <c r="H281" s="1"/>
      <c r="I281" s="79"/>
    </row>
    <row r="282" spans="1:9">
      <c r="A282" s="86">
        <v>2025</v>
      </c>
      <c r="B282" s="174">
        <v>1.36</v>
      </c>
      <c r="C282" s="139">
        <v>1160.4000000000001</v>
      </c>
      <c r="D282" s="174">
        <v>1.54</v>
      </c>
      <c r="E282" s="174">
        <v>0</v>
      </c>
      <c r="F282" s="139">
        <v>0</v>
      </c>
      <c r="G282" s="174">
        <v>0</v>
      </c>
      <c r="H282" s="1"/>
      <c r="I282" s="79"/>
    </row>
    <row r="283" spans="1:9">
      <c r="A283" s="86">
        <v>2026</v>
      </c>
      <c r="B283" s="174">
        <v>1.23</v>
      </c>
      <c r="C283" s="139">
        <v>1114.5999999999999</v>
      </c>
      <c r="D283" s="174">
        <v>1.42</v>
      </c>
      <c r="E283" s="174">
        <v>0</v>
      </c>
      <c r="F283" s="139">
        <v>0</v>
      </c>
      <c r="G283" s="174">
        <v>0</v>
      </c>
      <c r="H283" s="1"/>
      <c r="I283" s="79"/>
    </row>
    <row r="284" spans="1:9">
      <c r="A284" s="86">
        <v>2027</v>
      </c>
      <c r="B284" s="174">
        <v>1.1499999999999999</v>
      </c>
      <c r="C284" s="139">
        <v>1076.5999999999999</v>
      </c>
      <c r="D284" s="174">
        <v>1.33</v>
      </c>
      <c r="E284" s="174">
        <v>0</v>
      </c>
      <c r="F284" s="139">
        <v>0</v>
      </c>
      <c r="G284" s="174">
        <v>0</v>
      </c>
      <c r="H284" s="1"/>
      <c r="I284" s="79"/>
    </row>
    <row r="285" spans="1:9">
      <c r="A285" s="86">
        <v>2028</v>
      </c>
      <c r="B285" s="174">
        <v>1.1000000000000001</v>
      </c>
      <c r="C285" s="139">
        <v>1061.5999999999999</v>
      </c>
      <c r="D285" s="174">
        <v>1.26</v>
      </c>
      <c r="E285" s="174">
        <v>0</v>
      </c>
      <c r="F285" s="139">
        <v>0</v>
      </c>
      <c r="G285" s="174">
        <v>0</v>
      </c>
      <c r="H285" s="1"/>
      <c r="I285" s="79"/>
    </row>
    <row r="286" spans="1:9">
      <c r="A286" s="86">
        <v>2029</v>
      </c>
      <c r="B286" s="174">
        <v>1.08</v>
      </c>
      <c r="C286" s="139">
        <v>1076.2</v>
      </c>
      <c r="D286" s="174">
        <v>1.24</v>
      </c>
      <c r="E286" s="174">
        <v>0</v>
      </c>
      <c r="F286" s="139">
        <v>0</v>
      </c>
      <c r="G286" s="174">
        <v>0</v>
      </c>
      <c r="H286" s="1"/>
      <c r="I286" s="79"/>
    </row>
    <row r="287" spans="1:9">
      <c r="A287" s="86">
        <v>2030</v>
      </c>
      <c r="B287" s="174">
        <v>1.06</v>
      </c>
      <c r="C287" s="139">
        <v>1090.8</v>
      </c>
      <c r="D287" s="174">
        <v>1.22</v>
      </c>
      <c r="E287" s="174">
        <v>0</v>
      </c>
      <c r="F287" s="139">
        <v>0</v>
      </c>
      <c r="G287" s="174">
        <v>0</v>
      </c>
      <c r="H287" s="1"/>
      <c r="I287" s="79"/>
    </row>
    <row r="288" spans="1:9">
      <c r="A288" s="86">
        <v>2031</v>
      </c>
      <c r="B288" s="174">
        <v>1.05</v>
      </c>
      <c r="C288" s="139">
        <v>1115</v>
      </c>
      <c r="D288" s="174">
        <v>1.2</v>
      </c>
      <c r="E288" s="174">
        <v>0</v>
      </c>
      <c r="F288" s="139">
        <v>0</v>
      </c>
      <c r="G288" s="174">
        <v>0</v>
      </c>
      <c r="H288" s="1"/>
      <c r="I288" s="79"/>
    </row>
    <row r="289" spans="1:9">
      <c r="A289" s="86">
        <v>2032</v>
      </c>
      <c r="B289" s="174">
        <v>1.04</v>
      </c>
      <c r="C289" s="139">
        <v>1138</v>
      </c>
      <c r="D289" s="174">
        <v>1.19</v>
      </c>
      <c r="E289" s="174">
        <v>0</v>
      </c>
      <c r="F289" s="139">
        <v>0</v>
      </c>
      <c r="G289" s="174">
        <v>0</v>
      </c>
      <c r="H289" s="1"/>
      <c r="I289" s="79"/>
    </row>
    <row r="290" spans="1:9">
      <c r="A290" s="90">
        <v>2033</v>
      </c>
      <c r="B290" s="175">
        <v>1.04</v>
      </c>
      <c r="C290" s="141">
        <v>1172.9000000000001</v>
      </c>
      <c r="D290" s="175">
        <v>1.19</v>
      </c>
      <c r="E290" s="175">
        <v>0</v>
      </c>
      <c r="F290" s="141">
        <v>0</v>
      </c>
      <c r="G290" s="175">
        <v>0</v>
      </c>
      <c r="H290" s="1"/>
      <c r="I290" s="79"/>
    </row>
    <row r="291" spans="1:9" ht="14.25" customHeight="1">
      <c r="A291" s="173" t="s">
        <v>141</v>
      </c>
      <c r="B291" s="79"/>
      <c r="C291" s="79"/>
      <c r="D291" s="79"/>
      <c r="E291" s="79"/>
      <c r="F291" s="115"/>
      <c r="G291" s="176"/>
      <c r="H291" s="79"/>
      <c r="I291" s="79"/>
    </row>
    <row r="292" spans="1:9" ht="14.25" customHeight="1">
      <c r="A292" s="173" t="s">
        <v>142</v>
      </c>
      <c r="B292" s="79"/>
      <c r="C292" s="79"/>
      <c r="D292" s="79"/>
      <c r="E292" s="79"/>
      <c r="F292" s="79"/>
      <c r="G292" s="79"/>
      <c r="H292" s="79"/>
      <c r="I292" s="79"/>
    </row>
    <row r="293" spans="1:9">
      <c r="A293" s="173"/>
      <c r="B293" s="79"/>
      <c r="C293" s="79"/>
      <c r="D293" s="79"/>
      <c r="E293" s="79"/>
      <c r="F293" s="79"/>
      <c r="G293" s="79"/>
      <c r="H293" s="79"/>
      <c r="I293" s="79"/>
    </row>
    <row r="294" spans="1:9">
      <c r="A294" s="173"/>
      <c r="B294" s="79"/>
      <c r="C294" s="79"/>
      <c r="D294" s="79"/>
      <c r="E294" s="79"/>
      <c r="F294" s="79"/>
      <c r="G294" s="79"/>
      <c r="H294" s="79"/>
      <c r="I294" s="79"/>
    </row>
    <row r="295" spans="1:9" ht="15.75">
      <c r="A295" s="80"/>
      <c r="B295" s="212" t="s">
        <v>143</v>
      </c>
      <c r="C295" s="212"/>
      <c r="D295" s="213"/>
      <c r="E295" s="214" t="s">
        <v>144</v>
      </c>
      <c r="F295" s="212"/>
      <c r="G295" s="212"/>
      <c r="H295" s="79"/>
      <c r="I295" s="79"/>
    </row>
    <row r="296" spans="1:9" ht="14.25" customHeight="1">
      <c r="A296" s="81" t="s">
        <v>6</v>
      </c>
      <c r="B296" s="103" t="s">
        <v>145</v>
      </c>
      <c r="C296" s="103" t="s">
        <v>32</v>
      </c>
      <c r="D296" s="160" t="s">
        <v>106</v>
      </c>
      <c r="E296" s="171" t="s">
        <v>146</v>
      </c>
      <c r="F296" s="103" t="s">
        <v>32</v>
      </c>
      <c r="G296" s="103" t="s">
        <v>106</v>
      </c>
      <c r="H296" s="79"/>
      <c r="I296" s="79"/>
    </row>
    <row r="297" spans="1:9" ht="14.25" customHeight="1">
      <c r="A297" s="82">
        <v>2020</v>
      </c>
      <c r="B297" s="172">
        <v>0.31</v>
      </c>
      <c r="C297" s="137">
        <v>194.9</v>
      </c>
      <c r="D297" s="172">
        <v>0.32</v>
      </c>
      <c r="E297" s="172">
        <v>4.9800000000000004</v>
      </c>
      <c r="F297" s="137">
        <v>3130.4</v>
      </c>
      <c r="G297" s="172">
        <v>5.14</v>
      </c>
      <c r="H297" s="79"/>
      <c r="I297" s="79"/>
    </row>
    <row r="298" spans="1:9" ht="14.25" customHeight="1">
      <c r="A298" s="82">
        <v>2021</v>
      </c>
      <c r="B298" s="172">
        <v>0.31</v>
      </c>
      <c r="C298" s="137">
        <v>210.6</v>
      </c>
      <c r="D298" s="172">
        <v>0.33</v>
      </c>
      <c r="E298" s="172">
        <v>1.67</v>
      </c>
      <c r="F298" s="137">
        <v>1134.5</v>
      </c>
      <c r="G298" s="172">
        <v>1.77</v>
      </c>
      <c r="H298" s="173"/>
      <c r="I298" s="79"/>
    </row>
    <row r="299" spans="1:9" ht="14.25" customHeight="1">
      <c r="A299" s="82">
        <v>2022</v>
      </c>
      <c r="B299" s="172">
        <v>0.32</v>
      </c>
      <c r="C299" s="137">
        <v>230.3</v>
      </c>
      <c r="D299" s="172">
        <v>0.33</v>
      </c>
      <c r="E299" s="172">
        <v>8.25</v>
      </c>
      <c r="F299" s="137">
        <v>5936.5</v>
      </c>
      <c r="G299" s="172">
        <v>8.6199999999999992</v>
      </c>
      <c r="H299" s="1"/>
      <c r="I299" s="79"/>
    </row>
    <row r="300" spans="1:9" ht="14.25" customHeight="1">
      <c r="A300" s="82">
        <v>2023</v>
      </c>
      <c r="B300" s="172">
        <v>0.28999999999999998</v>
      </c>
      <c r="C300" s="137">
        <v>235.1</v>
      </c>
      <c r="D300" s="172">
        <v>0.33</v>
      </c>
      <c r="E300" s="172">
        <v>0.02</v>
      </c>
      <c r="F300" s="137">
        <v>16.2</v>
      </c>
      <c r="G300" s="172">
        <v>0.02</v>
      </c>
      <c r="H300" s="1"/>
      <c r="I300" s="79"/>
    </row>
    <row r="301" spans="1:9" ht="15">
      <c r="A301" s="86">
        <v>2024</v>
      </c>
      <c r="B301" s="172">
        <v>0.28999999999999998</v>
      </c>
      <c r="C301" s="139">
        <v>241.1</v>
      </c>
      <c r="D301" s="174">
        <v>0.33</v>
      </c>
      <c r="E301" s="172">
        <v>0</v>
      </c>
      <c r="F301" s="139">
        <v>0</v>
      </c>
      <c r="G301" s="174">
        <v>0</v>
      </c>
      <c r="H301" s="1"/>
      <c r="I301" s="79"/>
    </row>
    <row r="302" spans="1:9">
      <c r="A302" s="86">
        <v>2025</v>
      </c>
      <c r="B302" s="174">
        <v>0.28999999999999998</v>
      </c>
      <c r="C302" s="139">
        <v>247.4</v>
      </c>
      <c r="D302" s="174">
        <v>0.33</v>
      </c>
      <c r="E302" s="174">
        <v>3.48</v>
      </c>
      <c r="F302" s="139">
        <v>2969.3</v>
      </c>
      <c r="G302" s="174">
        <v>3.95</v>
      </c>
      <c r="H302" s="1"/>
      <c r="I302" s="79"/>
    </row>
    <row r="303" spans="1:9">
      <c r="A303" s="86">
        <v>2026</v>
      </c>
      <c r="B303" s="174">
        <v>0</v>
      </c>
      <c r="C303" s="139">
        <v>0</v>
      </c>
      <c r="D303" s="174">
        <v>0</v>
      </c>
      <c r="E303" s="174">
        <v>1.24</v>
      </c>
      <c r="F303" s="139">
        <v>1123.7</v>
      </c>
      <c r="G303" s="174">
        <v>1.44</v>
      </c>
      <c r="H303" s="1"/>
      <c r="I303" s="79"/>
    </row>
    <row r="304" spans="1:9">
      <c r="A304" s="86">
        <v>2027</v>
      </c>
      <c r="B304" s="174">
        <v>0</v>
      </c>
      <c r="C304" s="139">
        <v>0</v>
      </c>
      <c r="D304" s="174">
        <v>0</v>
      </c>
      <c r="E304" s="174">
        <v>1.32</v>
      </c>
      <c r="F304" s="139">
        <v>1235.7</v>
      </c>
      <c r="G304" s="174">
        <v>1.52</v>
      </c>
      <c r="H304" s="1"/>
      <c r="I304" s="79"/>
    </row>
    <row r="305" spans="1:9">
      <c r="A305" s="86">
        <v>2028</v>
      </c>
      <c r="B305" s="174">
        <v>0</v>
      </c>
      <c r="C305" s="139">
        <v>0</v>
      </c>
      <c r="D305" s="174">
        <v>0</v>
      </c>
      <c r="E305" s="174">
        <v>1.4</v>
      </c>
      <c r="F305" s="139">
        <v>1351.1</v>
      </c>
      <c r="G305" s="174">
        <v>1.61</v>
      </c>
      <c r="H305" s="1"/>
      <c r="I305" s="79"/>
    </row>
    <row r="306" spans="1:9">
      <c r="A306" s="86">
        <v>2029</v>
      </c>
      <c r="B306" s="174">
        <v>0</v>
      </c>
      <c r="C306" s="139">
        <v>0</v>
      </c>
      <c r="D306" s="174">
        <v>0</v>
      </c>
      <c r="E306" s="174">
        <v>1.4</v>
      </c>
      <c r="F306" s="139">
        <v>1395.1</v>
      </c>
      <c r="G306" s="174">
        <v>1.61</v>
      </c>
      <c r="H306" s="1"/>
      <c r="I306" s="79"/>
    </row>
    <row r="307" spans="1:9">
      <c r="A307" s="86">
        <v>2030</v>
      </c>
      <c r="B307" s="174">
        <v>0</v>
      </c>
      <c r="C307" s="139">
        <v>0</v>
      </c>
      <c r="D307" s="174">
        <v>0</v>
      </c>
      <c r="E307" s="174">
        <v>1.41</v>
      </c>
      <c r="F307" s="139">
        <v>1450.9</v>
      </c>
      <c r="G307" s="174">
        <v>1.62</v>
      </c>
      <c r="H307" s="1"/>
      <c r="I307" s="79"/>
    </row>
    <row r="308" spans="1:9">
      <c r="A308" s="86">
        <v>2031</v>
      </c>
      <c r="B308" s="174">
        <v>0</v>
      </c>
      <c r="C308" s="139">
        <v>0</v>
      </c>
      <c r="D308" s="174">
        <v>0</v>
      </c>
      <c r="E308" s="174">
        <v>1.41</v>
      </c>
      <c r="F308" s="139">
        <v>1497.2</v>
      </c>
      <c r="G308" s="174">
        <v>1.62</v>
      </c>
      <c r="H308" s="1"/>
      <c r="I308" s="79"/>
    </row>
    <row r="309" spans="1:9">
      <c r="A309" s="86">
        <v>2032</v>
      </c>
      <c r="B309" s="174">
        <v>0</v>
      </c>
      <c r="C309" s="139">
        <v>0</v>
      </c>
      <c r="D309" s="174">
        <v>0</v>
      </c>
      <c r="E309" s="174">
        <v>1.41</v>
      </c>
      <c r="F309" s="139">
        <v>1542.8</v>
      </c>
      <c r="G309" s="174">
        <v>1.61</v>
      </c>
      <c r="H309" s="1"/>
      <c r="I309" s="79"/>
    </row>
    <row r="310" spans="1:9">
      <c r="A310" s="90">
        <v>2033</v>
      </c>
      <c r="B310" s="175">
        <v>0</v>
      </c>
      <c r="C310" s="141">
        <v>0</v>
      </c>
      <c r="D310" s="175">
        <v>0</v>
      </c>
      <c r="E310" s="175">
        <v>1.41</v>
      </c>
      <c r="F310" s="141">
        <v>1590.2</v>
      </c>
      <c r="G310" s="175">
        <v>1.61</v>
      </c>
      <c r="H310" s="1"/>
      <c r="I310" s="79"/>
    </row>
    <row r="311" spans="1:9" ht="14.25" customHeight="1">
      <c r="A311" s="173" t="s">
        <v>147</v>
      </c>
      <c r="B311" s="79"/>
      <c r="C311" s="79"/>
      <c r="D311" s="79"/>
      <c r="E311" s="79"/>
      <c r="F311" s="79"/>
      <c r="G311" s="79"/>
      <c r="H311"/>
      <c r="I311"/>
    </row>
    <row r="312" spans="1:9" ht="14.25" customHeight="1">
      <c r="A312" s="173" t="s">
        <v>148</v>
      </c>
      <c r="B312" s="79"/>
      <c r="C312" s="79"/>
      <c r="D312" s="79"/>
      <c r="E312" s="79"/>
      <c r="F312" s="79"/>
      <c r="G312" s="79"/>
      <c r="H312"/>
      <c r="I312"/>
    </row>
    <row r="313" spans="1:9">
      <c r="A313" s="173"/>
      <c r="B313" s="79"/>
      <c r="C313" s="79"/>
      <c r="D313" s="79"/>
      <c r="E313" s="79"/>
      <c r="F313" s="79"/>
      <c r="G313" s="79"/>
      <c r="H313"/>
      <c r="I313"/>
    </row>
    <row r="314" spans="1:9">
      <c r="A314" s="173"/>
      <c r="B314" s="79"/>
      <c r="C314" s="79"/>
      <c r="D314" s="79"/>
      <c r="E314" s="79"/>
      <c r="F314" s="79"/>
      <c r="G314" s="79"/>
      <c r="H314"/>
      <c r="I314"/>
    </row>
    <row r="315" spans="1:9" ht="15.75">
      <c r="A315" s="80"/>
      <c r="B315" s="212" t="s">
        <v>149</v>
      </c>
      <c r="C315" s="212"/>
      <c r="D315" s="212"/>
      <c r="E315" s="79"/>
      <c r="F315"/>
      <c r="G315" s="79"/>
      <c r="H315"/>
      <c r="I315"/>
    </row>
    <row r="316" spans="1:9" ht="14.25" customHeight="1">
      <c r="A316" s="81" t="s">
        <v>6</v>
      </c>
      <c r="B316" s="171" t="s">
        <v>150</v>
      </c>
      <c r="C316" s="103" t="s">
        <v>32</v>
      </c>
      <c r="D316" s="103" t="s">
        <v>106</v>
      </c>
      <c r="E316" s="79"/>
      <c r="F316"/>
      <c r="G316" s="79"/>
      <c r="H316"/>
      <c r="I316"/>
    </row>
    <row r="317" spans="1:9" ht="14.25" customHeight="1">
      <c r="A317" s="82">
        <v>2020</v>
      </c>
      <c r="B317" s="172">
        <v>5.82</v>
      </c>
      <c r="C317" s="137">
        <v>3658.4</v>
      </c>
      <c r="D317" s="172">
        <v>6</v>
      </c>
      <c r="E317" s="79"/>
      <c r="F317"/>
      <c r="G317" s="79"/>
      <c r="H317"/>
      <c r="I317"/>
    </row>
    <row r="318" spans="1:9" ht="14.25" customHeight="1">
      <c r="A318" s="82">
        <v>2021</v>
      </c>
      <c r="B318" s="172">
        <v>3.94</v>
      </c>
      <c r="C318" s="137">
        <v>2676.6</v>
      </c>
      <c r="D318" s="172">
        <v>4.17</v>
      </c>
      <c r="E318" s="108"/>
      <c r="F318"/>
      <c r="G318" s="79"/>
      <c r="H318"/>
      <c r="I318"/>
    </row>
    <row r="319" spans="1:9" ht="14.25" customHeight="1">
      <c r="A319" s="82">
        <v>2022</v>
      </c>
      <c r="B319" s="172">
        <v>11.2</v>
      </c>
      <c r="C319" s="137">
        <v>8059.2</v>
      </c>
      <c r="D319" s="172">
        <v>11.7</v>
      </c>
      <c r="E319" s="108"/>
      <c r="F319"/>
      <c r="G319" s="79"/>
      <c r="H319"/>
      <c r="I319"/>
    </row>
    <row r="320" spans="1:9" ht="14.25" customHeight="1">
      <c r="A320" s="82">
        <v>2023</v>
      </c>
      <c r="B320" s="172">
        <v>1.25</v>
      </c>
      <c r="C320" s="137">
        <v>1013.3</v>
      </c>
      <c r="D320" s="172">
        <v>1.41</v>
      </c>
      <c r="E320" s="108"/>
      <c r="F320"/>
      <c r="G320" s="79"/>
      <c r="H320"/>
      <c r="I320"/>
    </row>
    <row r="321" spans="1:9" ht="15">
      <c r="A321" s="86">
        <v>2024</v>
      </c>
      <c r="B321" s="172">
        <v>1.32</v>
      </c>
      <c r="C321" s="139">
        <v>1097.5999999999999</v>
      </c>
      <c r="D321" s="174">
        <v>1.5</v>
      </c>
      <c r="E321" s="108"/>
      <c r="F321"/>
      <c r="G321" s="79"/>
      <c r="H321"/>
      <c r="I321"/>
    </row>
    <row r="322" spans="1:9">
      <c r="A322" s="86">
        <v>2025</v>
      </c>
      <c r="B322" s="174">
        <v>5.13</v>
      </c>
      <c r="C322" s="139">
        <v>4377.2</v>
      </c>
      <c r="D322" s="174">
        <v>5.83</v>
      </c>
      <c r="E322" s="108"/>
      <c r="F322"/>
      <c r="G322" s="79"/>
      <c r="H322"/>
      <c r="I322"/>
    </row>
    <row r="323" spans="1:9">
      <c r="A323" s="86">
        <v>2026</v>
      </c>
      <c r="B323" s="174">
        <v>2.4700000000000002</v>
      </c>
      <c r="C323" s="139">
        <v>2238.3000000000002</v>
      </c>
      <c r="D323" s="174">
        <v>2.86</v>
      </c>
      <c r="E323" s="108"/>
      <c r="F323"/>
      <c r="G323" s="79"/>
      <c r="H323"/>
      <c r="I323"/>
    </row>
    <row r="324" spans="1:9">
      <c r="A324" s="86">
        <v>2027</v>
      </c>
      <c r="B324" s="174">
        <v>2.4700000000000002</v>
      </c>
      <c r="C324" s="139">
        <v>2312.3000000000002</v>
      </c>
      <c r="D324" s="174">
        <v>2.85</v>
      </c>
      <c r="E324" s="108"/>
      <c r="F324"/>
      <c r="G324" s="79"/>
      <c r="H324"/>
      <c r="I324"/>
    </row>
    <row r="325" spans="1:9">
      <c r="A325" s="86">
        <v>2028</v>
      </c>
      <c r="B325" s="174">
        <v>2.5</v>
      </c>
      <c r="C325" s="139">
        <v>2412.8000000000002</v>
      </c>
      <c r="D325" s="174">
        <v>2.87</v>
      </c>
      <c r="E325" s="108"/>
      <c r="F325"/>
      <c r="G325" s="79"/>
      <c r="H325"/>
      <c r="I325"/>
    </row>
    <row r="326" spans="1:9">
      <c r="A326" s="86">
        <v>2029</v>
      </c>
      <c r="B326" s="174">
        <v>2.48</v>
      </c>
      <c r="C326" s="139">
        <v>2471.3000000000002</v>
      </c>
      <c r="D326" s="174">
        <v>2.85</v>
      </c>
      <c r="E326" s="108"/>
      <c r="F326"/>
      <c r="G326" s="79"/>
      <c r="H326"/>
      <c r="I326"/>
    </row>
    <row r="327" spans="1:9">
      <c r="A327" s="86">
        <v>2030</v>
      </c>
      <c r="B327" s="174">
        <v>2.4700000000000002</v>
      </c>
      <c r="C327" s="139">
        <v>2541.6999999999998</v>
      </c>
      <c r="D327" s="174">
        <v>2.84</v>
      </c>
      <c r="E327" s="108"/>
      <c r="F327"/>
      <c r="G327" s="79"/>
      <c r="H327"/>
      <c r="I327"/>
    </row>
    <row r="328" spans="1:9">
      <c r="A328" s="86">
        <v>2031</v>
      </c>
      <c r="B328" s="174">
        <v>2.46</v>
      </c>
      <c r="C328" s="139">
        <v>2612.1999999999998</v>
      </c>
      <c r="D328" s="174">
        <v>2.82</v>
      </c>
      <c r="E328" s="108"/>
      <c r="F328"/>
      <c r="G328" s="79"/>
      <c r="H328"/>
      <c r="I328"/>
    </row>
    <row r="329" spans="1:9">
      <c r="A329" s="86">
        <v>2032</v>
      </c>
      <c r="B329" s="174">
        <v>2.4500000000000002</v>
      </c>
      <c r="C329" s="139">
        <v>2680.8</v>
      </c>
      <c r="D329" s="174">
        <v>2.8</v>
      </c>
      <c r="E329" s="108"/>
      <c r="F329"/>
      <c r="G329" s="79"/>
      <c r="H329"/>
      <c r="I329"/>
    </row>
    <row r="330" spans="1:9">
      <c r="A330" s="90">
        <v>2033</v>
      </c>
      <c r="B330" s="175">
        <v>2.4500000000000002</v>
      </c>
      <c r="C330" s="141">
        <v>2763.1</v>
      </c>
      <c r="D330" s="175">
        <v>2.8</v>
      </c>
      <c r="E330" s="108"/>
      <c r="F330"/>
      <c r="G330" s="79"/>
      <c r="H330"/>
      <c r="I330"/>
    </row>
    <row r="331" spans="1:9">
      <c r="A331" s="79" t="s">
        <v>151</v>
      </c>
      <c r="B331"/>
      <c r="C331"/>
      <c r="D331"/>
      <c r="E331"/>
      <c r="F331" s="79"/>
      <c r="G331" s="79"/>
      <c r="H331"/>
      <c r="I331"/>
    </row>
    <row r="332" spans="1:9" ht="14.25" customHeight="1">
      <c r="A332"/>
      <c r="B332"/>
      <c r="C332"/>
      <c r="D332"/>
      <c r="E332"/>
      <c r="F332" s="1"/>
      <c r="G332" s="79"/>
      <c r="H332"/>
      <c r="I332"/>
    </row>
    <row r="333" spans="1:9" ht="14.25" customHeight="1">
      <c r="A333" s="80"/>
      <c r="B333" s="79"/>
      <c r="C333" s="79"/>
      <c r="D333" s="79"/>
      <c r="E333" s="79"/>
      <c r="F333" s="79"/>
      <c r="G333" s="79"/>
      <c r="H333" s="79"/>
      <c r="I333" s="79"/>
    </row>
    <row r="334" spans="1:9" ht="14.25" customHeight="1">
      <c r="A334" s="218" t="s">
        <v>152</v>
      </c>
      <c r="B334" s="218"/>
      <c r="C334" s="218"/>
      <c r="D334" s="218"/>
      <c r="E334" s="218"/>
      <c r="F334" s="218"/>
      <c r="G334" s="218"/>
      <c r="H334" s="218"/>
      <c r="I334" s="218"/>
    </row>
    <row r="335" spans="1:9" ht="14.25" customHeight="1">
      <c r="A335" s="70"/>
      <c r="B335" s="70"/>
      <c r="C335" s="70"/>
      <c r="D335" s="70"/>
      <c r="E335" s="70"/>
      <c r="F335" s="70"/>
      <c r="G335" s="70"/>
      <c r="H335" s="70"/>
      <c r="I335" s="79"/>
    </row>
    <row r="336" spans="1:9" ht="14.25" customHeight="1">
      <c r="A336" s="80"/>
      <c r="B336" s="79"/>
      <c r="C336" s="79"/>
      <c r="D336" s="79"/>
      <c r="E336" s="79"/>
      <c r="F336" s="80"/>
      <c r="H336"/>
      <c r="I336"/>
    </row>
    <row r="337" spans="1:9" ht="14.25" customHeight="1">
      <c r="A337" s="80"/>
      <c r="B337" s="208" t="s">
        <v>153</v>
      </c>
      <c r="C337" s="208"/>
      <c r="D337" s="102" t="s">
        <v>40</v>
      </c>
      <c r="E337" s="102" t="s">
        <v>154</v>
      </c>
      <c r="F337" s="102" t="s">
        <v>76</v>
      </c>
      <c r="H337" s="16" t="s">
        <v>223</v>
      </c>
      <c r="I337"/>
    </row>
    <row r="338" spans="1:9" ht="18" customHeight="1">
      <c r="A338" s="81" t="s">
        <v>6</v>
      </c>
      <c r="B338" s="104" t="s">
        <v>155</v>
      </c>
      <c r="C338" s="104" t="s">
        <v>156</v>
      </c>
      <c r="D338" s="104" t="s">
        <v>157</v>
      </c>
      <c r="E338" s="104" t="s">
        <v>157</v>
      </c>
      <c r="F338" s="104" t="s">
        <v>158</v>
      </c>
      <c r="G338" s="177" t="s">
        <v>224</v>
      </c>
      <c r="H338" s="178" t="s">
        <v>225</v>
      </c>
      <c r="I338"/>
    </row>
    <row r="339" spans="1:9" ht="14.25" customHeight="1">
      <c r="A339" s="82">
        <v>2020</v>
      </c>
      <c r="B339" s="137">
        <v>86294</v>
      </c>
      <c r="C339" s="137">
        <v>-0.3</v>
      </c>
      <c r="D339" s="137">
        <v>219.1</v>
      </c>
      <c r="E339" s="137">
        <v>10.9</v>
      </c>
      <c r="F339" s="137">
        <v>916.7</v>
      </c>
      <c r="G339" s="2">
        <v>2.9E-4</v>
      </c>
      <c r="H339" s="2">
        <v>1.6000000000000001E-4</v>
      </c>
      <c r="I339"/>
    </row>
    <row r="340" spans="1:9" ht="14.25" customHeight="1">
      <c r="A340" s="82">
        <v>2021</v>
      </c>
      <c r="B340" s="137">
        <v>90713.8</v>
      </c>
      <c r="C340" s="137">
        <v>5.0999999999999996</v>
      </c>
      <c r="D340" s="137">
        <v>237.3</v>
      </c>
      <c r="E340" s="137">
        <v>13</v>
      </c>
      <c r="F340" s="137">
        <v>798.1</v>
      </c>
      <c r="G340" s="2">
        <v>2.5999999999999998E-4</v>
      </c>
      <c r="H340" s="2">
        <v>3.8999999999999999E-4</v>
      </c>
      <c r="I340"/>
    </row>
    <row r="341" spans="1:9" ht="14.25" customHeight="1">
      <c r="A341" s="82">
        <v>2022</v>
      </c>
      <c r="B341" s="137">
        <v>96517</v>
      </c>
      <c r="C341" s="137">
        <v>6.4</v>
      </c>
      <c r="D341" s="137">
        <v>265.8</v>
      </c>
      <c r="E341" s="137">
        <v>15.5</v>
      </c>
      <c r="F341" s="137">
        <v>603</v>
      </c>
      <c r="G341" s="2">
        <v>2.7E-4</v>
      </c>
      <c r="H341" s="2">
        <v>3.5E-4</v>
      </c>
      <c r="I341"/>
    </row>
    <row r="342" spans="1:9" ht="14.25" customHeight="1">
      <c r="A342" s="82">
        <v>2023</v>
      </c>
      <c r="B342" s="137">
        <v>101102.39999999999</v>
      </c>
      <c r="C342" s="137">
        <v>4.8</v>
      </c>
      <c r="D342" s="137">
        <v>313.39999999999998</v>
      </c>
      <c r="E342" s="137">
        <v>19.5</v>
      </c>
      <c r="F342" s="137">
        <v>639</v>
      </c>
      <c r="G342" s="2">
        <v>2.4000000000000001E-4</v>
      </c>
      <c r="H342" s="2">
        <v>3.5E-4</v>
      </c>
      <c r="I342"/>
    </row>
    <row r="343" spans="1:9" ht="15">
      <c r="A343" s="86">
        <v>2024</v>
      </c>
      <c r="B343" s="139">
        <v>103586.8</v>
      </c>
      <c r="C343" s="139">
        <v>2.5</v>
      </c>
      <c r="D343" s="139">
        <v>359.1</v>
      </c>
      <c r="E343" s="139">
        <v>24</v>
      </c>
      <c r="F343" s="139">
        <v>714</v>
      </c>
      <c r="G343" s="2">
        <v>1.8000000000000001E-4</v>
      </c>
      <c r="H343" s="2">
        <v>3.5E-4</v>
      </c>
      <c r="I343"/>
    </row>
    <row r="344" spans="1:9" ht="15">
      <c r="A344" s="86">
        <v>2025</v>
      </c>
      <c r="B344" s="139">
        <v>107063</v>
      </c>
      <c r="C344" s="139">
        <v>3.4</v>
      </c>
      <c r="D344" s="139">
        <v>381.2</v>
      </c>
      <c r="E344" s="139">
        <v>27.2</v>
      </c>
      <c r="F344" s="139">
        <v>572.1</v>
      </c>
      <c r="G344" s="2">
        <v>2.1000000000000001E-4</v>
      </c>
      <c r="H344" s="2">
        <v>3.8000000000000002E-4</v>
      </c>
      <c r="I344"/>
    </row>
    <row r="345" spans="1:9">
      <c r="A345" s="86">
        <v>2026</v>
      </c>
      <c r="B345" s="139">
        <v>111260.6</v>
      </c>
      <c r="C345" s="139">
        <v>3.9</v>
      </c>
      <c r="D345" s="139">
        <v>410.5</v>
      </c>
      <c r="E345" s="139">
        <v>31.1</v>
      </c>
      <c r="F345" s="139">
        <v>515.70000000000005</v>
      </c>
      <c r="G345" s="14">
        <v>2.1000000000000001E-4</v>
      </c>
      <c r="H345" s="14">
        <v>3.8000000000000002E-4</v>
      </c>
      <c r="I345"/>
    </row>
    <row r="346" spans="1:9">
      <c r="A346" s="86">
        <v>2027</v>
      </c>
      <c r="B346" s="139">
        <v>115211.6</v>
      </c>
      <c r="C346" s="139">
        <v>3.6</v>
      </c>
      <c r="D346" s="139">
        <v>446</v>
      </c>
      <c r="E346" s="139">
        <v>35.9</v>
      </c>
      <c r="F346" s="139">
        <v>523.9</v>
      </c>
      <c r="G346" s="14">
        <v>2.1000000000000001E-4</v>
      </c>
      <c r="H346" s="14">
        <v>3.8000000000000002E-4</v>
      </c>
      <c r="I346"/>
    </row>
    <row r="347" spans="1:9">
      <c r="A347" s="86">
        <v>2028</v>
      </c>
      <c r="B347" s="139">
        <v>119073.1</v>
      </c>
      <c r="C347" s="139">
        <v>3.4</v>
      </c>
      <c r="D347" s="139">
        <v>487.9</v>
      </c>
      <c r="E347" s="139">
        <v>41.8</v>
      </c>
      <c r="F347" s="139">
        <v>538.5</v>
      </c>
      <c r="G347" s="14">
        <v>2.1000000000000001E-4</v>
      </c>
      <c r="H347" s="14">
        <v>3.8000000000000002E-4</v>
      </c>
      <c r="I347"/>
    </row>
    <row r="348" spans="1:9">
      <c r="A348" s="86">
        <v>2029</v>
      </c>
      <c r="B348" s="139">
        <v>122826.4</v>
      </c>
      <c r="C348" s="139">
        <v>3.2</v>
      </c>
      <c r="D348" s="139">
        <v>535.1</v>
      </c>
      <c r="E348" s="139">
        <v>49.1</v>
      </c>
      <c r="F348" s="139">
        <v>551.4</v>
      </c>
      <c r="G348" s="14">
        <v>2.1000000000000001E-4</v>
      </c>
      <c r="H348" s="14">
        <v>3.8000000000000002E-4</v>
      </c>
      <c r="I348"/>
    </row>
    <row r="349" spans="1:9">
      <c r="A349" s="86">
        <v>2030</v>
      </c>
      <c r="B349" s="139">
        <v>126698.7</v>
      </c>
      <c r="C349" s="139">
        <v>3.2</v>
      </c>
      <c r="D349" s="139">
        <v>582.6</v>
      </c>
      <c r="E349" s="139">
        <v>57.4</v>
      </c>
      <c r="F349" s="139">
        <v>569</v>
      </c>
      <c r="G349" s="14">
        <v>2.1000000000000001E-4</v>
      </c>
      <c r="H349" s="14">
        <v>3.8000000000000002E-4</v>
      </c>
      <c r="I349"/>
    </row>
    <row r="350" spans="1:9">
      <c r="A350" s="86">
        <v>2031</v>
      </c>
      <c r="B350" s="139">
        <v>130693.7</v>
      </c>
      <c r="C350" s="139">
        <v>3.2</v>
      </c>
      <c r="D350" s="139">
        <v>631.1</v>
      </c>
      <c r="E350" s="139">
        <v>66.400000000000006</v>
      </c>
      <c r="F350" s="139">
        <v>587.20000000000005</v>
      </c>
      <c r="G350" s="14">
        <v>2.1000000000000001E-4</v>
      </c>
      <c r="H350" s="14">
        <v>3.8000000000000002E-4</v>
      </c>
      <c r="I350"/>
    </row>
    <row r="351" spans="1:9">
      <c r="A351" s="86">
        <v>2032</v>
      </c>
      <c r="B351" s="139">
        <v>134815.4</v>
      </c>
      <c r="C351" s="139">
        <v>3.2</v>
      </c>
      <c r="D351" s="139">
        <v>682.3</v>
      </c>
      <c r="E351" s="139">
        <v>76.7</v>
      </c>
      <c r="F351" s="139">
        <v>606</v>
      </c>
      <c r="G351" s="14">
        <v>2.1000000000000001E-4</v>
      </c>
      <c r="H351" s="14">
        <v>3.8000000000000002E-4</v>
      </c>
      <c r="I351"/>
    </row>
    <row r="352" spans="1:9">
      <c r="A352" s="90">
        <v>2033</v>
      </c>
      <c r="B352" s="141">
        <v>139067.70000000001</v>
      </c>
      <c r="C352" s="141">
        <v>3.2</v>
      </c>
      <c r="D352" s="141">
        <v>735.5</v>
      </c>
      <c r="E352" s="141">
        <v>88.6</v>
      </c>
      <c r="F352" s="141">
        <v>625.4</v>
      </c>
      <c r="G352" s="64">
        <v>2.1000000000000001E-4</v>
      </c>
      <c r="H352" s="64">
        <v>3.8000000000000002E-4</v>
      </c>
      <c r="I352"/>
    </row>
    <row r="353" spans="1:9" ht="14.25" customHeight="1">
      <c r="B353" s="43"/>
      <c r="C353" s="43"/>
      <c r="D353" s="43"/>
      <c r="E353" s="43"/>
      <c r="F353" s="43"/>
      <c r="G353" s="15"/>
    </row>
    <row r="354" spans="1:9" ht="12.75"/>
    <row r="355" spans="1:9" ht="12.75"/>
    <row r="356" spans="1:9">
      <c r="A356" s="209" t="s">
        <v>308</v>
      </c>
      <c r="B356" s="209"/>
      <c r="C356" s="209"/>
      <c r="D356" s="209"/>
      <c r="E356" s="209"/>
      <c r="F356" s="209"/>
      <c r="G356" s="209"/>
      <c r="H356" s="209"/>
      <c r="I356" s="209"/>
    </row>
    <row r="357" spans="1:9" ht="14.25" customHeight="1">
      <c r="A357" s="5"/>
      <c r="B357" s="72"/>
      <c r="C357" s="72"/>
      <c r="D357" s="72"/>
      <c r="E357" s="72"/>
      <c r="F357" s="72"/>
      <c r="G357" s="72"/>
      <c r="H357" s="72"/>
      <c r="I357" s="72"/>
    </row>
    <row r="358" spans="1:9" ht="14.25" customHeight="1">
      <c r="A358" s="72"/>
      <c r="B358" s="72"/>
      <c r="C358" s="72"/>
      <c r="D358" s="72"/>
      <c r="E358" s="72"/>
      <c r="F358" s="72"/>
      <c r="G358" s="72"/>
      <c r="H358" s="72"/>
      <c r="I358"/>
    </row>
    <row r="359" spans="1:9" ht="14.25" customHeight="1">
      <c r="A359" s="80"/>
      <c r="B359" s="97" t="s">
        <v>286</v>
      </c>
      <c r="C359" s="97"/>
      <c r="D359" s="97"/>
      <c r="E359" s="97"/>
      <c r="F359" s="97"/>
      <c r="G359" s="97"/>
      <c r="H359" s="97"/>
      <c r="I359"/>
    </row>
    <row r="360" spans="1:9" ht="14.25" customHeight="1">
      <c r="A360" s="81" t="s">
        <v>6</v>
      </c>
      <c r="B360" s="179" t="s">
        <v>287</v>
      </c>
      <c r="C360" s="179" t="s">
        <v>288</v>
      </c>
      <c r="D360" s="179" t="s">
        <v>289</v>
      </c>
      <c r="E360" s="179" t="s">
        <v>290</v>
      </c>
      <c r="F360" s="179" t="s">
        <v>291</v>
      </c>
      <c r="G360" s="179" t="s">
        <v>292</v>
      </c>
      <c r="H360" s="104" t="s">
        <v>19</v>
      </c>
      <c r="I360"/>
    </row>
    <row r="361" spans="1:9" ht="14.25" customHeight="1">
      <c r="A361" s="82">
        <v>2020</v>
      </c>
      <c r="B361" s="99">
        <v>1.05</v>
      </c>
      <c r="C361" s="99"/>
      <c r="D361" s="99"/>
      <c r="E361" s="99">
        <v>0</v>
      </c>
      <c r="F361" s="99"/>
      <c r="G361" s="99"/>
      <c r="H361" s="180">
        <v>0.52</v>
      </c>
      <c r="I361"/>
    </row>
    <row r="362" spans="1:9" ht="14.25" customHeight="1">
      <c r="A362" s="82">
        <v>2021</v>
      </c>
      <c r="B362" s="99">
        <v>0.72</v>
      </c>
      <c r="C362" s="99"/>
      <c r="D362" s="99"/>
      <c r="E362" s="99">
        <v>1.25</v>
      </c>
      <c r="F362" s="99"/>
      <c r="G362" s="99"/>
      <c r="H362" s="180">
        <v>0.98</v>
      </c>
      <c r="I362"/>
    </row>
    <row r="363" spans="1:9" ht="14.25" customHeight="1">
      <c r="A363" s="82">
        <v>2022</v>
      </c>
      <c r="B363" s="99">
        <v>2.02</v>
      </c>
      <c r="C363" s="99"/>
      <c r="D363" s="99"/>
      <c r="E363" s="99">
        <v>2.23</v>
      </c>
      <c r="F363" s="99"/>
      <c r="G363" s="99"/>
      <c r="H363" s="180">
        <v>2.12</v>
      </c>
      <c r="I363"/>
    </row>
    <row r="364" spans="1:9" ht="14.25" customHeight="1">
      <c r="A364" s="82">
        <v>2023</v>
      </c>
      <c r="B364" s="99">
        <v>1.08</v>
      </c>
      <c r="C364" s="99">
        <v>0.68</v>
      </c>
      <c r="D364" s="99">
        <v>0.74</v>
      </c>
      <c r="E364" s="99">
        <v>0.68</v>
      </c>
      <c r="F364" s="99">
        <v>0.67</v>
      </c>
      <c r="G364" s="99">
        <v>0.65</v>
      </c>
      <c r="H364" s="180">
        <v>0.75</v>
      </c>
      <c r="I364"/>
    </row>
    <row r="365" spans="1:9" ht="15">
      <c r="A365" s="82">
        <v>2024</v>
      </c>
      <c r="B365" s="99">
        <v>0.55000000000000004</v>
      </c>
      <c r="C365" s="99">
        <v>0.62</v>
      </c>
      <c r="D365" s="99">
        <v>0.64</v>
      </c>
      <c r="E365" s="99">
        <v>0.66</v>
      </c>
      <c r="F365" s="99">
        <v>0.79</v>
      </c>
      <c r="G365" s="99">
        <v>0.72</v>
      </c>
      <c r="H365" s="180">
        <v>0.66</v>
      </c>
      <c r="I365"/>
    </row>
    <row r="366" spans="1:9">
      <c r="A366" s="86">
        <v>2025</v>
      </c>
      <c r="B366" s="100">
        <v>1.03</v>
      </c>
      <c r="C366" s="100">
        <v>1.02</v>
      </c>
      <c r="D366" s="100">
        <v>1.02</v>
      </c>
      <c r="E366" s="100">
        <v>1.01</v>
      </c>
      <c r="F366" s="100">
        <v>1.01</v>
      </c>
      <c r="G366" s="100">
        <v>1</v>
      </c>
      <c r="H366" s="181">
        <v>1.01</v>
      </c>
      <c r="I366"/>
    </row>
    <row r="367" spans="1:9">
      <c r="A367" s="86">
        <v>2026</v>
      </c>
      <c r="B367" s="100">
        <v>0.96</v>
      </c>
      <c r="C367" s="100">
        <v>0.92</v>
      </c>
      <c r="D367" s="100">
        <v>0.92</v>
      </c>
      <c r="E367" s="100">
        <v>0.91</v>
      </c>
      <c r="F367" s="100">
        <v>0.91</v>
      </c>
      <c r="G367" s="100">
        <v>0.91</v>
      </c>
      <c r="H367" s="181">
        <v>0.92</v>
      </c>
      <c r="I367"/>
    </row>
    <row r="368" spans="1:9">
      <c r="A368" s="86">
        <v>2027</v>
      </c>
      <c r="B368" s="100">
        <v>0.89</v>
      </c>
      <c r="C368" s="100">
        <v>0.85</v>
      </c>
      <c r="D368" s="100">
        <v>0.85</v>
      </c>
      <c r="E368" s="100">
        <v>0.85</v>
      </c>
      <c r="F368" s="100">
        <v>0.85</v>
      </c>
      <c r="G368" s="100">
        <v>0.85</v>
      </c>
      <c r="H368" s="181">
        <v>0.86</v>
      </c>
      <c r="I368"/>
    </row>
    <row r="369" spans="1:9">
      <c r="A369" s="86">
        <v>2028</v>
      </c>
      <c r="B369" s="100">
        <v>0.85</v>
      </c>
      <c r="C369" s="100">
        <v>0.81</v>
      </c>
      <c r="D369" s="100">
        <v>0.81</v>
      </c>
      <c r="E369" s="100">
        <v>0.81</v>
      </c>
      <c r="F369" s="100">
        <v>0.81</v>
      </c>
      <c r="G369" s="100">
        <v>0.81</v>
      </c>
      <c r="H369" s="181">
        <v>0.82</v>
      </c>
      <c r="I369"/>
    </row>
    <row r="370" spans="1:9">
      <c r="A370" s="86">
        <v>2029</v>
      </c>
      <c r="B370" s="100">
        <v>0.82</v>
      </c>
      <c r="C370" s="100">
        <v>0.79</v>
      </c>
      <c r="D370" s="100">
        <v>0.79</v>
      </c>
      <c r="E370" s="100">
        <v>0.79</v>
      </c>
      <c r="F370" s="100">
        <v>0.79</v>
      </c>
      <c r="G370" s="100">
        <v>0.79</v>
      </c>
      <c r="H370" s="181">
        <v>0.79</v>
      </c>
      <c r="I370"/>
    </row>
    <row r="371" spans="1:9">
      <c r="A371" s="86">
        <v>2030</v>
      </c>
      <c r="B371" s="100">
        <v>0.8</v>
      </c>
      <c r="C371" s="100">
        <v>0.78</v>
      </c>
      <c r="D371" s="100">
        <v>0.78</v>
      </c>
      <c r="E371" s="100">
        <v>0.78</v>
      </c>
      <c r="F371" s="100">
        <v>0.78</v>
      </c>
      <c r="G371" s="100">
        <v>0.78</v>
      </c>
      <c r="H371" s="181">
        <v>0.78</v>
      </c>
      <c r="I371"/>
    </row>
    <row r="372" spans="1:9">
      <c r="A372" s="86">
        <v>2031</v>
      </c>
      <c r="B372" s="100">
        <v>0.79</v>
      </c>
      <c r="C372" s="100">
        <v>0.77</v>
      </c>
      <c r="D372" s="100">
        <v>0.77</v>
      </c>
      <c r="E372" s="100">
        <v>0.77</v>
      </c>
      <c r="F372" s="100">
        <v>0.77</v>
      </c>
      <c r="G372" s="100">
        <v>0.77</v>
      </c>
      <c r="H372" s="181">
        <v>0.77</v>
      </c>
      <c r="I372"/>
    </row>
    <row r="373" spans="1:9">
      <c r="A373" s="86">
        <v>2032</v>
      </c>
      <c r="B373" s="100">
        <v>0.79</v>
      </c>
      <c r="C373" s="100">
        <v>0.76</v>
      </c>
      <c r="D373" s="100">
        <v>0.76</v>
      </c>
      <c r="E373" s="100">
        <v>0.76</v>
      </c>
      <c r="F373" s="100">
        <v>0.77</v>
      </c>
      <c r="G373" s="100">
        <v>0.77</v>
      </c>
      <c r="H373" s="181">
        <v>0.77</v>
      </c>
      <c r="I373"/>
    </row>
    <row r="374" spans="1:9">
      <c r="A374" s="90">
        <v>2033</v>
      </c>
      <c r="B374" s="101">
        <v>0.78</v>
      </c>
      <c r="C374" s="101">
        <v>0.76</v>
      </c>
      <c r="D374" s="101">
        <v>0.76</v>
      </c>
      <c r="E374" s="101">
        <v>0.76</v>
      </c>
      <c r="F374" s="101">
        <v>0.76</v>
      </c>
      <c r="G374" s="101">
        <v>0.76</v>
      </c>
      <c r="H374" s="182">
        <v>0.76</v>
      </c>
      <c r="I374"/>
    </row>
    <row r="375" spans="1:9" ht="14.25" customHeight="1">
      <c r="I375"/>
    </row>
    <row r="376" spans="1:9" ht="14.25" customHeight="1">
      <c r="I376"/>
    </row>
    <row r="377" spans="1:9" ht="14.25" customHeight="1">
      <c r="A377" s="80"/>
      <c r="B377" s="97" t="s">
        <v>293</v>
      </c>
      <c r="C377" s="97"/>
      <c r="D377" s="97"/>
      <c r="E377" s="97"/>
      <c r="F377" s="97"/>
      <c r="G377" s="97"/>
      <c r="H377" s="97"/>
      <c r="I377"/>
    </row>
    <row r="378" spans="1:9" ht="14.25" customHeight="1">
      <c r="A378" s="81" t="s">
        <v>6</v>
      </c>
      <c r="B378" s="179" t="s">
        <v>294</v>
      </c>
      <c r="C378" s="179" t="s">
        <v>295</v>
      </c>
      <c r="D378" s="179" t="s">
        <v>296</v>
      </c>
      <c r="E378" s="179" t="s">
        <v>297</v>
      </c>
      <c r="F378" s="179" t="s">
        <v>298</v>
      </c>
      <c r="G378" s="179" t="s">
        <v>299</v>
      </c>
      <c r="H378" s="104" t="s">
        <v>20</v>
      </c>
      <c r="I378"/>
    </row>
    <row r="379" spans="1:9" ht="14.25" customHeight="1">
      <c r="A379" s="82">
        <v>2020</v>
      </c>
      <c r="B379" s="99">
        <v>0</v>
      </c>
      <c r="C379" s="99"/>
      <c r="D379" s="99"/>
      <c r="E379" s="99">
        <v>0.41</v>
      </c>
      <c r="F379" s="99"/>
      <c r="G379" s="99"/>
      <c r="H379" s="180">
        <v>0.2</v>
      </c>
      <c r="I379"/>
    </row>
    <row r="380" spans="1:9" ht="14.25" customHeight="1">
      <c r="A380" s="82">
        <v>2021</v>
      </c>
      <c r="B380" s="99">
        <v>1.63</v>
      </c>
      <c r="C380" s="99"/>
      <c r="D380" s="99"/>
      <c r="E380" s="99">
        <v>1.89</v>
      </c>
      <c r="F380" s="99"/>
      <c r="G380" s="99"/>
      <c r="H380" s="180">
        <v>1.76</v>
      </c>
      <c r="I380"/>
    </row>
    <row r="381" spans="1:9" ht="14.25" customHeight="1">
      <c r="A381" s="82">
        <v>2022</v>
      </c>
      <c r="B381" s="99">
        <v>1.87</v>
      </c>
      <c r="C381" s="99"/>
      <c r="D381" s="99"/>
      <c r="E381" s="99">
        <v>1.35</v>
      </c>
      <c r="F381" s="99"/>
      <c r="G381" s="99"/>
      <c r="H381" s="180">
        <v>1.61</v>
      </c>
      <c r="I381"/>
    </row>
    <row r="382" spans="1:9" ht="14.25" customHeight="1">
      <c r="A382" s="82">
        <v>2023</v>
      </c>
      <c r="B382" s="99">
        <v>0.67</v>
      </c>
      <c r="C382" s="99">
        <v>0.64</v>
      </c>
      <c r="D382" s="99">
        <v>0.66</v>
      </c>
      <c r="E382" s="99">
        <v>0.64</v>
      </c>
      <c r="F382" s="99">
        <v>0.56999999999999995</v>
      </c>
      <c r="G382" s="99">
        <v>0.46</v>
      </c>
      <c r="H382" s="180">
        <v>0.61</v>
      </c>
      <c r="I382"/>
    </row>
    <row r="383" spans="1:9" ht="15">
      <c r="A383" s="82">
        <v>2024</v>
      </c>
      <c r="B383" s="99">
        <v>0.8</v>
      </c>
      <c r="C383" s="99">
        <v>0.83</v>
      </c>
      <c r="D383" s="99">
        <v>0.86</v>
      </c>
      <c r="E383" s="99">
        <v>0.86</v>
      </c>
      <c r="F383" s="99">
        <v>0.9</v>
      </c>
      <c r="G383" s="99">
        <v>0.84</v>
      </c>
      <c r="H383" s="180">
        <v>0.85</v>
      </c>
      <c r="I383"/>
    </row>
    <row r="384" spans="1:9">
      <c r="A384" s="86">
        <v>2025</v>
      </c>
      <c r="B384" s="100">
        <v>0.99</v>
      </c>
      <c r="C384" s="100">
        <v>0.99</v>
      </c>
      <c r="D384" s="100">
        <v>0.98</v>
      </c>
      <c r="E384" s="100">
        <v>0.98</v>
      </c>
      <c r="F384" s="100">
        <v>0.97</v>
      </c>
      <c r="G384" s="100">
        <v>0.96</v>
      </c>
      <c r="H384" s="181">
        <v>0.98</v>
      </c>
      <c r="I384"/>
    </row>
    <row r="385" spans="1:9">
      <c r="A385" s="86">
        <v>2026</v>
      </c>
      <c r="B385" s="100">
        <v>0.9</v>
      </c>
      <c r="C385" s="100">
        <v>0.9</v>
      </c>
      <c r="D385" s="100">
        <v>0.9</v>
      </c>
      <c r="E385" s="100">
        <v>0.89</v>
      </c>
      <c r="F385" s="100">
        <v>0.89</v>
      </c>
      <c r="G385" s="100">
        <v>0.89</v>
      </c>
      <c r="H385" s="181">
        <v>0.89</v>
      </c>
      <c r="I385"/>
    </row>
    <row r="386" spans="1:9">
      <c r="A386" s="86">
        <v>2027</v>
      </c>
      <c r="B386" s="100">
        <v>0.85</v>
      </c>
      <c r="C386" s="100">
        <v>0.85</v>
      </c>
      <c r="D386" s="100">
        <v>0.85</v>
      </c>
      <c r="E386" s="100">
        <v>0.85</v>
      </c>
      <c r="F386" s="100">
        <v>0.85</v>
      </c>
      <c r="G386" s="100">
        <v>0.85</v>
      </c>
      <c r="H386" s="181">
        <v>0.85</v>
      </c>
      <c r="I386"/>
    </row>
    <row r="387" spans="1:9">
      <c r="A387" s="86">
        <v>2028</v>
      </c>
      <c r="B387" s="100">
        <v>0.81</v>
      </c>
      <c r="C387" s="100">
        <v>0.81</v>
      </c>
      <c r="D387" s="100">
        <v>0.81</v>
      </c>
      <c r="E387" s="100">
        <v>0.82</v>
      </c>
      <c r="F387" s="100">
        <v>0.82</v>
      </c>
      <c r="G387" s="100">
        <v>0.82</v>
      </c>
      <c r="H387" s="181">
        <v>0.81</v>
      </c>
      <c r="I387"/>
    </row>
    <row r="388" spans="1:9">
      <c r="A388" s="86">
        <v>2029</v>
      </c>
      <c r="B388" s="100">
        <v>0.8</v>
      </c>
      <c r="C388" s="100">
        <v>0.8</v>
      </c>
      <c r="D388" s="100">
        <v>0.8</v>
      </c>
      <c r="E388" s="100">
        <v>0.8</v>
      </c>
      <c r="F388" s="100">
        <v>0.8</v>
      </c>
      <c r="G388" s="100">
        <v>0.8</v>
      </c>
      <c r="H388" s="181">
        <v>0.8</v>
      </c>
      <c r="I388"/>
    </row>
    <row r="389" spans="1:9">
      <c r="A389" s="86">
        <v>2030</v>
      </c>
      <c r="B389" s="100">
        <v>0.78</v>
      </c>
      <c r="C389" s="100">
        <v>0.79</v>
      </c>
      <c r="D389" s="100">
        <v>0.79</v>
      </c>
      <c r="E389" s="100">
        <v>0.79</v>
      </c>
      <c r="F389" s="100">
        <v>0.79</v>
      </c>
      <c r="G389" s="100">
        <v>0.79</v>
      </c>
      <c r="H389" s="181">
        <v>0.79</v>
      </c>
      <c r="I389"/>
    </row>
    <row r="390" spans="1:9">
      <c r="A390" s="86">
        <v>2031</v>
      </c>
      <c r="B390" s="100">
        <v>0.78</v>
      </c>
      <c r="C390" s="100">
        <v>0.78</v>
      </c>
      <c r="D390" s="100">
        <v>0.78</v>
      </c>
      <c r="E390" s="100">
        <v>0.78</v>
      </c>
      <c r="F390" s="100">
        <v>0.78</v>
      </c>
      <c r="G390" s="100">
        <v>0.78</v>
      </c>
      <c r="H390" s="181">
        <v>0.78</v>
      </c>
      <c r="I390"/>
    </row>
    <row r="391" spans="1:9">
      <c r="A391" s="86">
        <v>2032</v>
      </c>
      <c r="B391" s="100">
        <v>0.77</v>
      </c>
      <c r="C391" s="100">
        <v>0.77</v>
      </c>
      <c r="D391" s="100">
        <v>0.77</v>
      </c>
      <c r="E391" s="100">
        <v>0.78</v>
      </c>
      <c r="F391" s="100">
        <v>0.78</v>
      </c>
      <c r="G391" s="100">
        <v>0.78</v>
      </c>
      <c r="H391" s="181">
        <v>0.77</v>
      </c>
      <c r="I391"/>
    </row>
    <row r="392" spans="1:9">
      <c r="A392" s="90">
        <v>2033</v>
      </c>
      <c r="B392" s="101">
        <v>0.77</v>
      </c>
      <c r="C392" s="101">
        <v>0.77</v>
      </c>
      <c r="D392" s="101">
        <v>0.77</v>
      </c>
      <c r="E392" s="101">
        <v>0.77</v>
      </c>
      <c r="F392" s="101">
        <v>0.77</v>
      </c>
      <c r="G392" s="101">
        <v>0.78</v>
      </c>
      <c r="H392" s="182">
        <v>0.77</v>
      </c>
      <c r="I392"/>
    </row>
    <row r="393" spans="1:9" ht="14.25" customHeight="1">
      <c r="I393"/>
    </row>
    <row r="394" spans="1:9" ht="14.25" customHeight="1">
      <c r="I394"/>
    </row>
    <row r="395" spans="1:9" ht="12.75"/>
    <row r="396" spans="1:9" ht="12.75"/>
    <row r="397" spans="1:9">
      <c r="A397" s="80"/>
      <c r="B397" s="97" t="s">
        <v>318</v>
      </c>
      <c r="C397" s="97"/>
      <c r="D397" s="97"/>
      <c r="E397" s="97"/>
      <c r="F397" s="97"/>
      <c r="G397" s="97"/>
      <c r="H397" s="97"/>
    </row>
    <row r="398" spans="1:9" ht="14.25" customHeight="1">
      <c r="A398" s="81" t="s">
        <v>6</v>
      </c>
      <c r="B398" s="179" t="s">
        <v>121</v>
      </c>
      <c r="C398" s="179" t="s">
        <v>122</v>
      </c>
      <c r="D398" s="179" t="s">
        <v>123</v>
      </c>
      <c r="E398" s="179" t="s">
        <v>124</v>
      </c>
      <c r="F398" s="179" t="s">
        <v>300</v>
      </c>
      <c r="G398" s="179" t="s">
        <v>301</v>
      </c>
      <c r="H398" s="104" t="s">
        <v>19</v>
      </c>
    </row>
    <row r="399" spans="1:9" ht="14.25" customHeight="1">
      <c r="A399" s="82">
        <v>2020</v>
      </c>
      <c r="B399" s="99"/>
      <c r="C399" s="99"/>
      <c r="D399" s="99">
        <v>-60.540000000000006</v>
      </c>
      <c r="E399" s="99"/>
      <c r="F399" s="99"/>
      <c r="G399" s="99">
        <v>80.040000000000006</v>
      </c>
      <c r="H399" s="180">
        <v>-15.71</v>
      </c>
    </row>
    <row r="400" spans="1:9" ht="14.25" customHeight="1">
      <c r="A400" s="82">
        <v>2021</v>
      </c>
      <c r="B400" s="99"/>
      <c r="C400" s="99"/>
      <c r="D400" s="99">
        <v>41.36</v>
      </c>
      <c r="E400" s="99"/>
      <c r="F400" s="99"/>
      <c r="G400" s="99">
        <v>30.69</v>
      </c>
      <c r="H400" s="180">
        <v>35.92</v>
      </c>
    </row>
    <row r="401" spans="1:8" ht="14.25" customHeight="1">
      <c r="A401" s="82">
        <v>2022</v>
      </c>
      <c r="B401" s="99"/>
      <c r="C401" s="99"/>
      <c r="D401" s="99">
        <v>-26.09</v>
      </c>
      <c r="E401" s="99"/>
      <c r="F401" s="99"/>
      <c r="G401" s="99">
        <v>-34.950000000000003</v>
      </c>
      <c r="H401" s="180">
        <v>-30.66</v>
      </c>
    </row>
    <row r="402" spans="1:8" ht="15">
      <c r="A402" s="82">
        <v>2023</v>
      </c>
      <c r="B402" s="99">
        <v>4.91</v>
      </c>
      <c r="C402" s="99">
        <v>0.41</v>
      </c>
      <c r="D402" s="99">
        <v>-0.9</v>
      </c>
      <c r="E402" s="99">
        <v>0.7</v>
      </c>
      <c r="F402" s="99">
        <v>-0.06</v>
      </c>
      <c r="G402" s="99">
        <v>2.0099999999999998</v>
      </c>
      <c r="H402" s="180">
        <v>7.17</v>
      </c>
    </row>
    <row r="403" spans="1:8" ht="15">
      <c r="A403" s="82">
        <v>2024</v>
      </c>
      <c r="B403" s="99">
        <v>2.14</v>
      </c>
      <c r="C403" s="99">
        <v>2.0299999999999998</v>
      </c>
      <c r="D403" s="99">
        <v>2.94</v>
      </c>
      <c r="E403" s="99">
        <v>-1.19</v>
      </c>
      <c r="F403" s="99">
        <v>3.61</v>
      </c>
      <c r="G403" s="99">
        <v>1.32</v>
      </c>
      <c r="H403" s="180">
        <v>11.28</v>
      </c>
    </row>
    <row r="404" spans="1:8">
      <c r="A404" s="86">
        <v>2025</v>
      </c>
      <c r="B404" s="100">
        <v>0.46</v>
      </c>
      <c r="C404" s="100">
        <v>0.46</v>
      </c>
      <c r="D404" s="100">
        <v>0.46</v>
      </c>
      <c r="E404" s="100">
        <v>0.46</v>
      </c>
      <c r="F404" s="100">
        <v>0.46</v>
      </c>
      <c r="G404" s="100">
        <v>0.46</v>
      </c>
      <c r="H404" s="181">
        <v>2.79</v>
      </c>
    </row>
    <row r="405" spans="1:8">
      <c r="A405" s="86">
        <v>2026</v>
      </c>
      <c r="B405" s="100">
        <v>0.47</v>
      </c>
      <c r="C405" s="100">
        <v>0.47</v>
      </c>
      <c r="D405" s="100">
        <v>0.47</v>
      </c>
      <c r="E405" s="100">
        <v>0.47</v>
      </c>
      <c r="F405" s="100">
        <v>0.47</v>
      </c>
      <c r="G405" s="100">
        <v>0.47</v>
      </c>
      <c r="H405" s="181">
        <v>2.85</v>
      </c>
    </row>
    <row r="406" spans="1:8">
      <c r="A406" s="86">
        <v>2027</v>
      </c>
      <c r="B406" s="100">
        <v>0.49</v>
      </c>
      <c r="C406" s="100">
        <v>0.49</v>
      </c>
      <c r="D406" s="100">
        <v>0.49</v>
      </c>
      <c r="E406" s="100">
        <v>0.49</v>
      </c>
      <c r="F406" s="100">
        <v>0.49</v>
      </c>
      <c r="G406" s="100">
        <v>0.49</v>
      </c>
      <c r="H406" s="181">
        <v>2.98</v>
      </c>
    </row>
    <row r="407" spans="1:8">
      <c r="A407" s="86">
        <v>2028</v>
      </c>
      <c r="B407" s="100">
        <v>0.49</v>
      </c>
      <c r="C407" s="100">
        <v>0.49</v>
      </c>
      <c r="D407" s="100">
        <v>0.49</v>
      </c>
      <c r="E407" s="100">
        <v>0.49</v>
      </c>
      <c r="F407" s="100">
        <v>0.49</v>
      </c>
      <c r="G407" s="100">
        <v>0.49</v>
      </c>
      <c r="H407" s="181">
        <v>2.98</v>
      </c>
    </row>
    <row r="408" spans="1:8">
      <c r="A408" s="86">
        <v>2029</v>
      </c>
      <c r="B408" s="100">
        <v>0.49</v>
      </c>
      <c r="C408" s="100">
        <v>0.49</v>
      </c>
      <c r="D408" s="100">
        <v>0.49</v>
      </c>
      <c r="E408" s="100">
        <v>0.49</v>
      </c>
      <c r="F408" s="100">
        <v>0.49</v>
      </c>
      <c r="G408" s="100">
        <v>0.49</v>
      </c>
      <c r="H408" s="181">
        <v>2.98</v>
      </c>
    </row>
    <row r="409" spans="1:8">
      <c r="A409" s="86">
        <v>2030</v>
      </c>
      <c r="B409" s="100">
        <v>0.49</v>
      </c>
      <c r="C409" s="100">
        <v>0.49</v>
      </c>
      <c r="D409" s="100">
        <v>0.49</v>
      </c>
      <c r="E409" s="100">
        <v>0.49</v>
      </c>
      <c r="F409" s="100">
        <v>0.49</v>
      </c>
      <c r="G409" s="100">
        <v>0.49</v>
      </c>
      <c r="H409" s="181">
        <v>2.98</v>
      </c>
    </row>
    <row r="410" spans="1:8">
      <c r="A410" s="86">
        <v>2031</v>
      </c>
      <c r="B410" s="100">
        <v>0.49</v>
      </c>
      <c r="C410" s="100">
        <v>0.49</v>
      </c>
      <c r="D410" s="100">
        <v>0.49</v>
      </c>
      <c r="E410" s="100">
        <v>0.49</v>
      </c>
      <c r="F410" s="100">
        <v>0.49</v>
      </c>
      <c r="G410" s="100">
        <v>0.49</v>
      </c>
      <c r="H410" s="181">
        <v>2.98</v>
      </c>
    </row>
    <row r="411" spans="1:8">
      <c r="A411" s="86">
        <v>2032</v>
      </c>
      <c r="B411" s="100">
        <v>0.49</v>
      </c>
      <c r="C411" s="100">
        <v>0.49</v>
      </c>
      <c r="D411" s="100">
        <v>0.49</v>
      </c>
      <c r="E411" s="100">
        <v>0.49</v>
      </c>
      <c r="F411" s="100">
        <v>0.49</v>
      </c>
      <c r="G411" s="100">
        <v>0.49</v>
      </c>
      <c r="H411" s="181">
        <v>2.98</v>
      </c>
    </row>
    <row r="412" spans="1:8">
      <c r="A412" s="90">
        <v>2033</v>
      </c>
      <c r="B412" s="101">
        <v>0.49</v>
      </c>
      <c r="C412" s="101">
        <v>0.49</v>
      </c>
      <c r="D412" s="101">
        <v>0.49</v>
      </c>
      <c r="E412" s="101">
        <v>0.49</v>
      </c>
      <c r="F412" s="101">
        <v>0.49</v>
      </c>
      <c r="G412" s="101">
        <v>0.49</v>
      </c>
      <c r="H412" s="182">
        <v>2.98</v>
      </c>
    </row>
    <row r="413" spans="1:8" ht="12.75"/>
    <row r="414" spans="1:8" ht="12.75"/>
    <row r="415" spans="1:8">
      <c r="A415" s="80"/>
      <c r="B415" s="97" t="s">
        <v>319</v>
      </c>
      <c r="C415" s="97"/>
      <c r="D415" s="97"/>
      <c r="E415" s="97"/>
      <c r="F415" s="97"/>
      <c r="G415" s="97"/>
      <c r="H415" s="97"/>
    </row>
    <row r="416" spans="1:8" ht="14.25" customHeight="1">
      <c r="A416" s="81" t="s">
        <v>6</v>
      </c>
      <c r="B416" s="179" t="s">
        <v>302</v>
      </c>
      <c r="C416" s="179" t="s">
        <v>303</v>
      </c>
      <c r="D416" s="179" t="s">
        <v>304</v>
      </c>
      <c r="E416" s="179" t="s">
        <v>305</v>
      </c>
      <c r="F416" s="179" t="s">
        <v>306</v>
      </c>
      <c r="G416" s="179" t="s">
        <v>307</v>
      </c>
      <c r="H416" s="104" t="s">
        <v>20</v>
      </c>
    </row>
    <row r="417" spans="1:8" ht="14.25" customHeight="1">
      <c r="A417" s="82">
        <v>2020</v>
      </c>
      <c r="B417" s="99"/>
      <c r="C417" s="99"/>
      <c r="D417" s="99">
        <v>22.29</v>
      </c>
      <c r="E417" s="99"/>
      <c r="F417" s="99"/>
      <c r="G417" s="99">
        <v>43.44</v>
      </c>
      <c r="H417" s="180">
        <v>32.44</v>
      </c>
    </row>
    <row r="418" spans="1:8" ht="14.25" customHeight="1">
      <c r="A418" s="82">
        <v>2021</v>
      </c>
      <c r="B418" s="99"/>
      <c r="C418" s="99"/>
      <c r="D418" s="99">
        <v>3.48</v>
      </c>
      <c r="E418" s="99"/>
      <c r="F418" s="99"/>
      <c r="G418" s="99">
        <v>34.56</v>
      </c>
      <c r="H418" s="180">
        <v>18</v>
      </c>
    </row>
    <row r="419" spans="1:8" ht="14.25" customHeight="1">
      <c r="A419" s="82">
        <v>2022</v>
      </c>
      <c r="B419" s="99"/>
      <c r="C419" s="99"/>
      <c r="D419" s="99">
        <v>-10.06</v>
      </c>
      <c r="E419" s="99"/>
      <c r="F419" s="99"/>
      <c r="G419" s="99">
        <v>17.07</v>
      </c>
      <c r="H419" s="180">
        <v>2.61</v>
      </c>
    </row>
    <row r="420" spans="1:8" ht="15">
      <c r="A420" s="82">
        <v>2023</v>
      </c>
      <c r="B420" s="99">
        <v>1.21</v>
      </c>
      <c r="C420" s="99">
        <v>-0.85</v>
      </c>
      <c r="D420" s="99">
        <v>-2.06</v>
      </c>
      <c r="E420" s="99">
        <v>-3.67</v>
      </c>
      <c r="F420" s="99">
        <v>6.65</v>
      </c>
      <c r="G420" s="99">
        <v>4.1500000000000004</v>
      </c>
      <c r="H420" s="180">
        <v>5.16</v>
      </c>
    </row>
    <row r="421" spans="1:8" ht="15">
      <c r="A421" s="86">
        <v>2024</v>
      </c>
      <c r="B421" s="99">
        <v>0.65</v>
      </c>
      <c r="C421" s="99">
        <v>0.97</v>
      </c>
      <c r="D421" s="99">
        <v>1.08</v>
      </c>
      <c r="E421" s="99">
        <v>-1.51</v>
      </c>
      <c r="F421" s="100">
        <v>3.66</v>
      </c>
      <c r="G421" s="100">
        <v>1.32</v>
      </c>
      <c r="H421" s="181">
        <v>6.26</v>
      </c>
    </row>
    <row r="422" spans="1:8">
      <c r="A422" s="86">
        <v>2025</v>
      </c>
      <c r="B422" s="100">
        <v>0.46</v>
      </c>
      <c r="C422" s="100">
        <v>0.46</v>
      </c>
      <c r="D422" s="100">
        <v>0.46</v>
      </c>
      <c r="E422" s="100">
        <v>0.46</v>
      </c>
      <c r="F422" s="100">
        <v>0.46</v>
      </c>
      <c r="G422" s="100">
        <v>0.46</v>
      </c>
      <c r="H422" s="181">
        <v>2.79</v>
      </c>
    </row>
    <row r="423" spans="1:8">
      <c r="A423" s="86">
        <v>2026</v>
      </c>
      <c r="B423" s="100">
        <v>0.47</v>
      </c>
      <c r="C423" s="100">
        <v>0.47</v>
      </c>
      <c r="D423" s="100">
        <v>0.47</v>
      </c>
      <c r="E423" s="100">
        <v>0.47</v>
      </c>
      <c r="F423" s="100">
        <v>0.47</v>
      </c>
      <c r="G423" s="100">
        <v>0.47</v>
      </c>
      <c r="H423" s="181">
        <v>2.85</v>
      </c>
    </row>
    <row r="424" spans="1:8">
      <c r="A424" s="86">
        <v>2027</v>
      </c>
      <c r="B424" s="100">
        <v>0.49</v>
      </c>
      <c r="C424" s="100">
        <v>0.49</v>
      </c>
      <c r="D424" s="100">
        <v>0.49</v>
      </c>
      <c r="E424" s="100">
        <v>0.49</v>
      </c>
      <c r="F424" s="100">
        <v>0.49</v>
      </c>
      <c r="G424" s="100">
        <v>0.49</v>
      </c>
      <c r="H424" s="181">
        <v>2.98</v>
      </c>
    </row>
    <row r="425" spans="1:8">
      <c r="A425" s="86">
        <v>2028</v>
      </c>
      <c r="B425" s="100">
        <v>0.49</v>
      </c>
      <c r="C425" s="100">
        <v>0.49</v>
      </c>
      <c r="D425" s="100">
        <v>0.49</v>
      </c>
      <c r="E425" s="100">
        <v>0.49</v>
      </c>
      <c r="F425" s="100">
        <v>0.49</v>
      </c>
      <c r="G425" s="100">
        <v>0.49</v>
      </c>
      <c r="H425" s="181">
        <v>2.98</v>
      </c>
    </row>
    <row r="426" spans="1:8">
      <c r="A426" s="86">
        <v>2029</v>
      </c>
      <c r="B426" s="100">
        <v>0.49</v>
      </c>
      <c r="C426" s="100">
        <v>0.49</v>
      </c>
      <c r="D426" s="100">
        <v>0.49</v>
      </c>
      <c r="E426" s="100">
        <v>0.49</v>
      </c>
      <c r="F426" s="100">
        <v>0.49</v>
      </c>
      <c r="G426" s="100">
        <v>0.49</v>
      </c>
      <c r="H426" s="181">
        <v>2.98</v>
      </c>
    </row>
    <row r="427" spans="1:8">
      <c r="A427" s="86">
        <v>2030</v>
      </c>
      <c r="B427" s="100">
        <v>0.49</v>
      </c>
      <c r="C427" s="100">
        <v>0.49</v>
      </c>
      <c r="D427" s="100">
        <v>0.49</v>
      </c>
      <c r="E427" s="100">
        <v>0.49</v>
      </c>
      <c r="F427" s="100">
        <v>0.49</v>
      </c>
      <c r="G427" s="100">
        <v>0.49</v>
      </c>
      <c r="H427" s="181">
        <v>2.98</v>
      </c>
    </row>
    <row r="428" spans="1:8">
      <c r="A428" s="86">
        <v>2031</v>
      </c>
      <c r="B428" s="100">
        <v>0.49</v>
      </c>
      <c r="C428" s="100">
        <v>0.49</v>
      </c>
      <c r="D428" s="100">
        <v>0.49</v>
      </c>
      <c r="E428" s="100">
        <v>0.49</v>
      </c>
      <c r="F428" s="100">
        <v>0.49</v>
      </c>
      <c r="G428" s="100">
        <v>0.49</v>
      </c>
      <c r="H428" s="181">
        <v>2.98</v>
      </c>
    </row>
    <row r="429" spans="1:8">
      <c r="A429" s="86">
        <v>2032</v>
      </c>
      <c r="B429" s="100">
        <v>0.49</v>
      </c>
      <c r="C429" s="100">
        <v>0.49</v>
      </c>
      <c r="D429" s="100">
        <v>0.49</v>
      </c>
      <c r="E429" s="100">
        <v>0.49</v>
      </c>
      <c r="F429" s="100">
        <v>0.49</v>
      </c>
      <c r="G429" s="100">
        <v>0.49</v>
      </c>
      <c r="H429" s="181">
        <v>2.98</v>
      </c>
    </row>
    <row r="430" spans="1:8">
      <c r="A430" s="90">
        <v>2033</v>
      </c>
      <c r="B430" s="101">
        <v>0.49</v>
      </c>
      <c r="C430" s="101">
        <v>0.49</v>
      </c>
      <c r="D430" s="101">
        <v>0.49</v>
      </c>
      <c r="E430" s="101">
        <v>0.49</v>
      </c>
      <c r="F430" s="101">
        <v>0.49</v>
      </c>
      <c r="G430" s="101">
        <v>0.49</v>
      </c>
      <c r="H430" s="182">
        <v>2.98</v>
      </c>
    </row>
    <row r="431" spans="1:8" ht="12.75"/>
    <row r="432" spans="1:8">
      <c r="A432" s="71" t="s">
        <v>309</v>
      </c>
    </row>
    <row r="433" spans="1:1">
      <c r="A433" s="71" t="s">
        <v>320</v>
      </c>
    </row>
    <row r="434" spans="1:1" ht="12.75"/>
    <row r="435" spans="1:1" ht="12.75"/>
    <row r="436" spans="1:1" ht="12.75"/>
    <row r="437" spans="1:1" ht="12.75"/>
  </sheetData>
  <customSheetViews>
    <customSheetView guid="{1C1C2D58-1425-46A1-B2CB-E5FD90BC63BE}">
      <selection activeCell="A3" sqref="A3"/>
      <rowBreaks count="3" manualBreakCount="3">
        <brk id="75" max="8" man="1"/>
        <brk id="149" max="8" man="1"/>
        <brk id="219" max="8" man="1"/>
      </rowBreaks>
      <pageMargins left="0" right="0" top="0" bottom="0" header="0" footer="0"/>
      <pageSetup paperSize="9" scale="68" orientation="portrait" r:id="rId1"/>
      <headerFooter alignWithMargins="0">
        <oddHeader>&amp;LEläketurvakeskus
Sergei Lahti&amp;R&amp;P(&amp;N)</oddHeader>
      </headerFooter>
    </customSheetView>
  </customSheetViews>
  <mergeCells count="32">
    <mergeCell ref="A94:I94"/>
    <mergeCell ref="D99:E99"/>
    <mergeCell ref="A5:I5"/>
    <mergeCell ref="G7:H7"/>
    <mergeCell ref="A25:I25"/>
    <mergeCell ref="A47:D47"/>
    <mergeCell ref="D72:I72"/>
    <mergeCell ref="A70:I70"/>
    <mergeCell ref="D100:E100"/>
    <mergeCell ref="D101:E101"/>
    <mergeCell ref="F209:G209"/>
    <mergeCell ref="B315:D315"/>
    <mergeCell ref="A334:I334"/>
    <mergeCell ref="A251:I251"/>
    <mergeCell ref="B254:C254"/>
    <mergeCell ref="E254:F254"/>
    <mergeCell ref="A206:I206"/>
    <mergeCell ref="B208:G208"/>
    <mergeCell ref="A141:I141"/>
    <mergeCell ref="A163:I163"/>
    <mergeCell ref="E165:G165"/>
    <mergeCell ref="F166:G166"/>
    <mergeCell ref="A184:I184"/>
    <mergeCell ref="A117:I117"/>
    <mergeCell ref="B337:C337"/>
    <mergeCell ref="A356:I356"/>
    <mergeCell ref="A273:I273"/>
    <mergeCell ref="B274:D274"/>
    <mergeCell ref="B275:D275"/>
    <mergeCell ref="E275:G275"/>
    <mergeCell ref="B295:D295"/>
    <mergeCell ref="E295:G295"/>
  </mergeCells>
  <phoneticPr fontId="24" type="noConversion"/>
  <pageMargins left="0.74803149606299213" right="0.51181102362204722" top="0.78740157480314965" bottom="0.15748031496062992" header="0.51181102362204722" footer="0.31496062992125984"/>
  <pageSetup paperSize="9" scale="70" orientation="portrait" r:id="rId2"/>
  <headerFooter alignWithMargins="0">
    <oddHeader>&amp;LEläketurvakeskus
Vakuutusmatemaattinen yksikkö&amp;R&amp;P(&amp;N)</oddHeader>
  </headerFooter>
  <rowBreaks count="6" manualBreakCount="6">
    <brk id="69" max="8" man="1"/>
    <brk id="140" max="8" man="1"/>
    <brk id="205" max="8" man="1"/>
    <brk id="272" max="8" man="1"/>
    <brk id="333" max="8" man="1"/>
    <brk id="39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9E0D-2EC6-409A-A2E5-3D04FDAB9CAD}">
  <sheetPr codeName="Taul2"/>
  <dimension ref="A1:L204"/>
  <sheetViews>
    <sheetView zoomScaleNormal="100" zoomScaleSheetLayoutView="100" workbookViewId="0">
      <selection activeCell="A3" sqref="A3"/>
    </sheetView>
  </sheetViews>
  <sheetFormatPr defaultColWidth="9.140625" defaultRowHeight="14.25"/>
  <cols>
    <col min="1" max="1" width="6" style="14" customWidth="1"/>
    <col min="2" max="9" width="14.5703125" style="14" customWidth="1"/>
    <col min="10" max="10" width="14.140625" style="14" customWidth="1"/>
    <col min="11" max="11" width="10.7109375" style="14" customWidth="1"/>
    <col min="12" max="12" width="10.7109375" style="24" customWidth="1"/>
    <col min="13" max="16384" width="9.140625" style="14"/>
  </cols>
  <sheetData>
    <row r="1" spans="1:12" ht="15">
      <c r="A1" s="2" t="s">
        <v>159</v>
      </c>
      <c r="G1" s="205">
        <v>45631</v>
      </c>
      <c r="H1" s="206" t="s">
        <v>334</v>
      </c>
      <c r="I1" s="65"/>
      <c r="L1" s="14"/>
    </row>
    <row r="2" spans="1:12">
      <c r="A2" s="66" t="s">
        <v>321</v>
      </c>
      <c r="C2" s="4"/>
      <c r="G2"/>
      <c r="L2" s="14"/>
    </row>
    <row r="3" spans="1:12">
      <c r="A3" s="67"/>
      <c r="L3" s="14"/>
    </row>
    <row r="4" spans="1:12" ht="15">
      <c r="A4" s="2"/>
      <c r="L4" s="14"/>
    </row>
    <row r="5" spans="1:12" ht="15">
      <c r="A5" s="2" t="s">
        <v>336</v>
      </c>
      <c r="L5" s="14"/>
    </row>
    <row r="6" spans="1:12">
      <c r="A6" s="7"/>
      <c r="L6" s="14"/>
    </row>
    <row r="7" spans="1:12" ht="15">
      <c r="A7" s="2"/>
      <c r="C7" s="19"/>
      <c r="L7" s="14"/>
    </row>
    <row r="8" spans="1:12">
      <c r="A8" s="20"/>
      <c r="B8" s="7" t="s">
        <v>160</v>
      </c>
      <c r="C8" s="7"/>
      <c r="D8" s="7"/>
      <c r="E8" s="7"/>
      <c r="F8" s="7"/>
      <c r="G8" s="7"/>
      <c r="H8" s="7"/>
      <c r="I8" s="7"/>
      <c r="J8" s="7"/>
      <c r="K8" s="7"/>
      <c r="L8" s="14"/>
    </row>
    <row r="9" spans="1:12">
      <c r="A9" s="20"/>
      <c r="B9" s="41"/>
      <c r="C9" s="41"/>
      <c r="D9" s="41"/>
      <c r="E9" s="41"/>
      <c r="F9" s="41"/>
      <c r="G9" s="41"/>
      <c r="H9" s="41"/>
      <c r="I9" s="41"/>
      <c r="J9" s="41"/>
      <c r="L9" s="14"/>
    </row>
    <row r="10" spans="1:12">
      <c r="B10" s="16"/>
      <c r="C10" s="16" t="s">
        <v>161</v>
      </c>
      <c r="D10" s="16" t="s">
        <v>54</v>
      </c>
      <c r="E10" s="16" t="s">
        <v>162</v>
      </c>
      <c r="F10" s="16" t="s">
        <v>163</v>
      </c>
      <c r="G10" s="16" t="s">
        <v>164</v>
      </c>
      <c r="H10" s="16" t="s">
        <v>165</v>
      </c>
      <c r="L10" s="14"/>
    </row>
    <row r="11" spans="1:12">
      <c r="A11" s="44" t="s">
        <v>6</v>
      </c>
      <c r="B11" s="9" t="s">
        <v>55</v>
      </c>
      <c r="C11" s="9" t="s">
        <v>85</v>
      </c>
      <c r="D11" s="9" t="s">
        <v>56</v>
      </c>
      <c r="E11" s="9" t="s">
        <v>166</v>
      </c>
      <c r="F11" s="9" t="s">
        <v>167</v>
      </c>
      <c r="G11" s="9" t="s">
        <v>167</v>
      </c>
      <c r="H11" s="9" t="s">
        <v>167</v>
      </c>
      <c r="I11" s="9" t="s">
        <v>59</v>
      </c>
      <c r="J11" s="24"/>
      <c r="L11" s="14"/>
    </row>
    <row r="12" spans="1:12" ht="15">
      <c r="A12" s="45">
        <v>2020</v>
      </c>
      <c r="B12" s="46">
        <v>13901.57</v>
      </c>
      <c r="C12" s="46">
        <v>155.35</v>
      </c>
      <c r="D12" s="46">
        <v>1050.46</v>
      </c>
      <c r="E12" s="46">
        <v>134.85</v>
      </c>
      <c r="F12" s="46">
        <v>0.78</v>
      </c>
      <c r="G12" s="46">
        <v>1037.8</v>
      </c>
      <c r="H12" s="46">
        <v>1.39</v>
      </c>
      <c r="I12" s="46">
        <v>16282.19</v>
      </c>
      <c r="J12" s="25"/>
      <c r="L12" s="14"/>
    </row>
    <row r="13" spans="1:12" ht="15">
      <c r="A13" s="45">
        <v>2021</v>
      </c>
      <c r="B13" s="46">
        <v>14214.214259099999</v>
      </c>
      <c r="C13" s="46">
        <v>176.56885812000002</v>
      </c>
      <c r="D13" s="46">
        <v>1021.0078074149999</v>
      </c>
      <c r="E13" s="46">
        <v>137.70973838999998</v>
      </c>
      <c r="F13" s="46">
        <v>1.20471748</v>
      </c>
      <c r="G13" s="46">
        <v>1045.2329101450002</v>
      </c>
      <c r="H13" s="46">
        <v>0.41430387000000002</v>
      </c>
      <c r="I13" s="46">
        <v>16596.352594519998</v>
      </c>
      <c r="J13" s="25"/>
      <c r="L13" s="14"/>
    </row>
    <row r="14" spans="1:12" ht="15">
      <c r="A14" s="45">
        <v>2022</v>
      </c>
      <c r="B14" s="46">
        <v>14722.697287620003</v>
      </c>
      <c r="C14" s="46">
        <v>209.90429340999998</v>
      </c>
      <c r="D14" s="46">
        <v>1020.1116495800001</v>
      </c>
      <c r="E14" s="46">
        <v>128.18356184999999</v>
      </c>
      <c r="F14" s="46">
        <v>1.79014261</v>
      </c>
      <c r="G14" s="46">
        <v>1099.9504132800005</v>
      </c>
      <c r="H14" s="46">
        <v>0.18342469</v>
      </c>
      <c r="I14" s="46">
        <v>17182.820773040006</v>
      </c>
      <c r="J14" s="25"/>
      <c r="L14" s="14"/>
    </row>
    <row r="15" spans="1:12" ht="15">
      <c r="A15" s="45">
        <v>2023</v>
      </c>
      <c r="B15" s="46">
        <v>15947.638990039999</v>
      </c>
      <c r="C15" s="46">
        <v>335.73810312000012</v>
      </c>
      <c r="D15" s="46">
        <v>1078.7766964549999</v>
      </c>
      <c r="E15" s="46">
        <v>115.42159647999999</v>
      </c>
      <c r="F15" s="46">
        <v>3.0357969499999999</v>
      </c>
      <c r="G15" s="46">
        <v>1188.1897501850001</v>
      </c>
      <c r="H15" s="46">
        <v>3.6399139999999996E-2</v>
      </c>
      <c r="I15" s="46">
        <v>18668.83733237</v>
      </c>
      <c r="J15" s="25"/>
      <c r="L15" s="14"/>
    </row>
    <row r="16" spans="1:12">
      <c r="A16" s="47">
        <v>2024</v>
      </c>
      <c r="B16" s="48">
        <v>17062.512999999999</v>
      </c>
      <c r="C16" s="48">
        <v>396.71199999999999</v>
      </c>
      <c r="D16" s="48">
        <v>1125.4939999999999</v>
      </c>
      <c r="E16" s="48">
        <v>121.968</v>
      </c>
      <c r="F16" s="48">
        <v>3.9630000000000001</v>
      </c>
      <c r="G16" s="48">
        <v>1265.845</v>
      </c>
      <c r="H16" s="48">
        <v>0</v>
      </c>
      <c r="I16" s="48">
        <v>19976.494999999999</v>
      </c>
      <c r="J16" s="25"/>
      <c r="L16" s="14"/>
    </row>
    <row r="17" spans="1:12">
      <c r="A17" s="47">
        <v>2025</v>
      </c>
      <c r="B17" s="48">
        <v>17373.187000000002</v>
      </c>
      <c r="C17" s="48">
        <v>363.173</v>
      </c>
      <c r="D17" s="48">
        <v>1202.8140000000001</v>
      </c>
      <c r="E17" s="48">
        <v>126.146</v>
      </c>
      <c r="F17" s="48">
        <v>5.4720000000000004</v>
      </c>
      <c r="G17" s="48">
        <v>1290.933</v>
      </c>
      <c r="H17" s="48">
        <v>0</v>
      </c>
      <c r="I17" s="48">
        <v>20361.724999999999</v>
      </c>
      <c r="J17" s="25"/>
      <c r="L17" s="14"/>
    </row>
    <row r="18" spans="1:12">
      <c r="A18" s="47">
        <v>2026</v>
      </c>
      <c r="B18" s="48">
        <v>17873.123</v>
      </c>
      <c r="C18" s="48">
        <v>322.27999999999997</v>
      </c>
      <c r="D18" s="48">
        <v>1253.373</v>
      </c>
      <c r="E18" s="48">
        <v>131.06</v>
      </c>
      <c r="F18" s="48">
        <v>5.1890000000000001</v>
      </c>
      <c r="G18" s="48">
        <v>1322.963</v>
      </c>
      <c r="H18" s="48">
        <v>0</v>
      </c>
      <c r="I18" s="48">
        <v>20907.988000000001</v>
      </c>
      <c r="J18" s="25"/>
      <c r="L18" s="14"/>
    </row>
    <row r="19" spans="1:12">
      <c r="A19" s="47">
        <v>2027</v>
      </c>
      <c r="B19" s="48">
        <v>18498.944</v>
      </c>
      <c r="C19" s="48">
        <v>317.16000000000003</v>
      </c>
      <c r="D19" s="48">
        <v>1283.0350000000001</v>
      </c>
      <c r="E19" s="48">
        <v>136.494</v>
      </c>
      <c r="F19" s="48">
        <v>4.9619999999999997</v>
      </c>
      <c r="G19" s="48">
        <v>1359.576</v>
      </c>
      <c r="H19" s="48">
        <v>0</v>
      </c>
      <c r="I19" s="48">
        <v>21600.170999999998</v>
      </c>
      <c r="J19" s="25"/>
      <c r="L19" s="14"/>
    </row>
    <row r="20" spans="1:12">
      <c r="A20" s="47">
        <v>2028</v>
      </c>
      <c r="B20" s="48">
        <v>19242.991999999998</v>
      </c>
      <c r="C20" s="48">
        <v>330.14499999999998</v>
      </c>
      <c r="D20" s="48">
        <v>1303.8989999999999</v>
      </c>
      <c r="E20" s="48">
        <v>142.21199999999999</v>
      </c>
      <c r="F20" s="48">
        <v>5.593</v>
      </c>
      <c r="G20" s="48">
        <v>1398.29</v>
      </c>
      <c r="H20" s="48">
        <v>0</v>
      </c>
      <c r="I20" s="48">
        <v>22423.131000000001</v>
      </c>
      <c r="J20" s="25"/>
      <c r="L20" s="14"/>
    </row>
    <row r="21" spans="1:12">
      <c r="A21" s="47">
        <v>2029</v>
      </c>
      <c r="B21" s="48">
        <v>20125.189999999999</v>
      </c>
      <c r="C21" s="48">
        <v>329</v>
      </c>
      <c r="D21" s="48">
        <v>1310.827</v>
      </c>
      <c r="E21" s="48">
        <v>148.18100000000001</v>
      </c>
      <c r="F21" s="48">
        <v>7.125</v>
      </c>
      <c r="G21" s="48">
        <v>1438.712</v>
      </c>
      <c r="H21" s="48">
        <v>0</v>
      </c>
      <c r="I21" s="48">
        <v>23359.035</v>
      </c>
      <c r="J21" s="25"/>
      <c r="L21" s="14"/>
    </row>
    <row r="22" spans="1:12">
      <c r="A22" s="47">
        <v>2030</v>
      </c>
      <c r="B22" s="48">
        <v>20992.963</v>
      </c>
      <c r="C22" s="48">
        <v>319.32</v>
      </c>
      <c r="D22" s="48">
        <v>1336.8130000000001</v>
      </c>
      <c r="E22" s="48">
        <v>154.36199999999999</v>
      </c>
      <c r="F22" s="48">
        <v>8.125</v>
      </c>
      <c r="G22" s="48">
        <v>1480.36</v>
      </c>
      <c r="H22" s="48">
        <v>0</v>
      </c>
      <c r="I22" s="48">
        <v>24291.942999999999</v>
      </c>
      <c r="J22" s="25"/>
      <c r="L22" s="14"/>
    </row>
    <row r="23" spans="1:12">
      <c r="A23" s="47">
        <v>2031</v>
      </c>
      <c r="B23" s="48">
        <v>21816.415000000001</v>
      </c>
      <c r="C23" s="48">
        <v>309.17700000000002</v>
      </c>
      <c r="D23" s="48">
        <v>1367.2049999999999</v>
      </c>
      <c r="E23" s="48">
        <v>160.76</v>
      </c>
      <c r="F23" s="48">
        <v>7.1589999999999998</v>
      </c>
      <c r="G23" s="48">
        <v>1523.232</v>
      </c>
      <c r="H23" s="48">
        <v>0</v>
      </c>
      <c r="I23" s="48">
        <v>25183.948</v>
      </c>
      <c r="J23" s="25"/>
      <c r="L23" s="14"/>
    </row>
    <row r="24" spans="1:12">
      <c r="A24" s="47">
        <v>2032</v>
      </c>
      <c r="B24" s="48">
        <v>22618.174999999999</v>
      </c>
      <c r="C24" s="48">
        <v>302.45299999999997</v>
      </c>
      <c r="D24" s="48">
        <v>1383.8679999999999</v>
      </c>
      <c r="E24" s="48">
        <v>167.334</v>
      </c>
      <c r="F24" s="48">
        <v>6.8970000000000002</v>
      </c>
      <c r="G24" s="48">
        <v>1566.934</v>
      </c>
      <c r="H24" s="48">
        <v>0</v>
      </c>
      <c r="I24" s="48">
        <v>26045.661</v>
      </c>
      <c r="J24" s="25"/>
      <c r="L24" s="14"/>
    </row>
    <row r="25" spans="1:12">
      <c r="A25" s="49">
        <v>2033</v>
      </c>
      <c r="B25" s="50">
        <v>23387.41</v>
      </c>
      <c r="C25" s="50">
        <v>300.33499999999998</v>
      </c>
      <c r="D25" s="50">
        <v>1405.855</v>
      </c>
      <c r="E25" s="50">
        <v>174.13300000000001</v>
      </c>
      <c r="F25" s="50">
        <v>7.0990000000000002</v>
      </c>
      <c r="G25" s="50">
        <v>1611.9069999999999</v>
      </c>
      <c r="H25" s="50">
        <v>0</v>
      </c>
      <c r="I25" s="50">
        <v>26886.739000000001</v>
      </c>
      <c r="J25" s="25"/>
      <c r="K25" s="24"/>
      <c r="L25" s="14"/>
    </row>
    <row r="26" spans="1:12">
      <c r="A26" s="51"/>
      <c r="B26" s="52"/>
      <c r="C26" s="52"/>
      <c r="D26" s="52"/>
      <c r="E26" s="52"/>
      <c r="F26" s="52"/>
      <c r="G26" s="52"/>
      <c r="H26" s="52"/>
      <c r="I26" s="52"/>
      <c r="J26" s="24"/>
      <c r="K26" s="24"/>
      <c r="L26" s="14"/>
    </row>
    <row r="27" spans="1:12" ht="15">
      <c r="A27" s="2"/>
      <c r="B27" s="26"/>
      <c r="C27" s="26"/>
      <c r="D27" s="26"/>
      <c r="E27" s="26"/>
      <c r="F27" s="26"/>
      <c r="G27" s="26"/>
      <c r="H27" s="26"/>
      <c r="I27" s="26"/>
      <c r="K27" s="24"/>
      <c r="L27" s="14"/>
    </row>
    <row r="28" spans="1:12">
      <c r="J28" s="24"/>
      <c r="K28" s="24"/>
      <c r="L28" s="14"/>
    </row>
    <row r="29" spans="1:12">
      <c r="B29" s="7" t="s">
        <v>169</v>
      </c>
      <c r="C29" s="7"/>
      <c r="D29" s="7"/>
      <c r="E29" s="7"/>
      <c r="F29" s="7"/>
      <c r="G29" s="7"/>
      <c r="H29" s="7"/>
      <c r="J29" s="24"/>
      <c r="K29" s="24"/>
      <c r="L29" s="14"/>
    </row>
    <row r="30" spans="1:12">
      <c r="A30" s="41"/>
      <c r="B30" s="41"/>
      <c r="C30" s="41"/>
      <c r="D30" s="41"/>
      <c r="E30" s="41"/>
      <c r="F30" s="41"/>
      <c r="G30" s="41"/>
      <c r="H30" s="41"/>
      <c r="J30" s="24"/>
      <c r="K30" s="24"/>
      <c r="L30" s="14"/>
    </row>
    <row r="31" spans="1:12">
      <c r="A31" s="42"/>
      <c r="B31" s="16"/>
      <c r="C31" s="16" t="s">
        <v>161</v>
      </c>
      <c r="D31" s="16" t="s">
        <v>54</v>
      </c>
      <c r="E31" s="16" t="s">
        <v>162</v>
      </c>
      <c r="F31" s="16" t="s">
        <v>163</v>
      </c>
      <c r="G31" s="16" t="s">
        <v>164</v>
      </c>
      <c r="H31" s="16" t="s">
        <v>165</v>
      </c>
      <c r="I31" s="42"/>
      <c r="J31" s="24"/>
      <c r="K31" s="24"/>
      <c r="L31" s="14"/>
    </row>
    <row r="32" spans="1:12">
      <c r="A32" s="8" t="s">
        <v>6</v>
      </c>
      <c r="B32" s="9" t="s">
        <v>55</v>
      </c>
      <c r="C32" s="9" t="s">
        <v>85</v>
      </c>
      <c r="D32" s="9" t="s">
        <v>56</v>
      </c>
      <c r="E32" s="9" t="s">
        <v>166</v>
      </c>
      <c r="F32" s="9" t="s">
        <v>167</v>
      </c>
      <c r="G32" s="9" t="s">
        <v>167</v>
      </c>
      <c r="H32" s="9" t="s">
        <v>167</v>
      </c>
      <c r="I32" s="9" t="s">
        <v>59</v>
      </c>
      <c r="J32" s="24"/>
      <c r="K32" s="24"/>
      <c r="L32" s="14"/>
    </row>
    <row r="33" spans="1:12" ht="15">
      <c r="A33" s="10">
        <v>2020</v>
      </c>
      <c r="B33" s="11">
        <v>153.9</v>
      </c>
      <c r="C33" s="11" t="s">
        <v>168</v>
      </c>
      <c r="D33" s="11">
        <v>1.1200000000000001</v>
      </c>
      <c r="E33" s="11" t="s">
        <v>168</v>
      </c>
      <c r="F33" s="11" t="s">
        <v>168</v>
      </c>
      <c r="G33" s="11">
        <v>34.35</v>
      </c>
      <c r="H33" s="11" t="s">
        <v>168</v>
      </c>
      <c r="I33" s="11">
        <v>189.37</v>
      </c>
      <c r="J33" s="24"/>
      <c r="K33" s="24"/>
      <c r="L33" s="14"/>
    </row>
    <row r="34" spans="1:12" ht="15">
      <c r="A34" s="10">
        <v>2021</v>
      </c>
      <c r="B34" s="11">
        <v>149.54092496922553</v>
      </c>
      <c r="C34" s="11" t="s">
        <v>168</v>
      </c>
      <c r="D34" s="11">
        <v>0.93642295038723877</v>
      </c>
      <c r="E34" s="11" t="s">
        <v>168</v>
      </c>
      <c r="F34" s="11" t="s">
        <v>168</v>
      </c>
      <c r="G34" s="11">
        <v>33.14603831038724</v>
      </c>
      <c r="H34" s="11" t="s">
        <v>168</v>
      </c>
      <c r="I34" s="11">
        <v>183.62338623000002</v>
      </c>
      <c r="J34" s="24"/>
      <c r="K34" s="24"/>
      <c r="L34" s="14"/>
    </row>
    <row r="35" spans="1:12" ht="15">
      <c r="A35" s="10">
        <v>2022</v>
      </c>
      <c r="B35" s="11">
        <v>146.88695214000001</v>
      </c>
      <c r="C35" s="11" t="s">
        <v>168</v>
      </c>
      <c r="D35" s="11">
        <v>0.79798568000000003</v>
      </c>
      <c r="E35" s="11" t="s">
        <v>168</v>
      </c>
      <c r="F35" s="11" t="s">
        <v>168</v>
      </c>
      <c r="G35" s="11">
        <v>32.829174389999999</v>
      </c>
      <c r="H35" s="11" t="s">
        <v>168</v>
      </c>
      <c r="I35" s="11">
        <v>180.51411221000004</v>
      </c>
      <c r="J35" s="24"/>
      <c r="K35" s="24"/>
      <c r="L35" s="14"/>
    </row>
    <row r="36" spans="1:12" ht="15">
      <c r="A36" s="10">
        <v>2023</v>
      </c>
      <c r="B36" s="11">
        <v>150.45247126999999</v>
      </c>
      <c r="C36" s="11" t="s">
        <v>168</v>
      </c>
      <c r="D36" s="11">
        <v>0.68946689000000005</v>
      </c>
      <c r="E36" s="11" t="s">
        <v>168</v>
      </c>
      <c r="F36" s="11" t="s">
        <v>168</v>
      </c>
      <c r="G36" s="11">
        <v>33.494130149999997</v>
      </c>
      <c r="H36" s="11" t="s">
        <v>168</v>
      </c>
      <c r="I36" s="11">
        <v>184.63606830999998</v>
      </c>
      <c r="J36" s="24"/>
      <c r="K36" s="24"/>
      <c r="L36" s="14"/>
    </row>
    <row r="37" spans="1:12">
      <c r="A37" s="12">
        <v>2024</v>
      </c>
      <c r="B37" s="13">
        <v>141.44</v>
      </c>
      <c r="C37" s="13" t="s">
        <v>168</v>
      </c>
      <c r="D37" s="13">
        <v>0.52500000000000002</v>
      </c>
      <c r="E37" s="13" t="s">
        <v>168</v>
      </c>
      <c r="F37" s="13" t="s">
        <v>168</v>
      </c>
      <c r="G37" s="13">
        <v>31.242999999999999</v>
      </c>
      <c r="H37" s="13" t="s">
        <v>168</v>
      </c>
      <c r="I37" s="13">
        <v>173.208</v>
      </c>
      <c r="J37" s="24"/>
      <c r="K37" s="24"/>
      <c r="L37" s="14"/>
    </row>
    <row r="38" spans="1:12">
      <c r="A38" s="12">
        <v>2025</v>
      </c>
      <c r="B38" s="13">
        <v>138.4</v>
      </c>
      <c r="C38" s="13" t="s">
        <v>168</v>
      </c>
      <c r="D38" s="13">
        <v>0.45600000000000002</v>
      </c>
      <c r="E38" s="13" t="s">
        <v>168</v>
      </c>
      <c r="F38" s="13" t="s">
        <v>168</v>
      </c>
      <c r="G38" s="13">
        <v>30.571999999999999</v>
      </c>
      <c r="H38" s="13" t="s">
        <v>168</v>
      </c>
      <c r="I38" s="13">
        <v>169.428</v>
      </c>
      <c r="J38" s="24"/>
      <c r="K38" s="24"/>
      <c r="L38" s="14"/>
    </row>
    <row r="39" spans="1:12">
      <c r="A39" s="12">
        <v>2026</v>
      </c>
      <c r="B39" s="13">
        <v>135.786</v>
      </c>
      <c r="C39" s="13" t="s">
        <v>168</v>
      </c>
      <c r="D39" s="13">
        <v>0.36299999999999999</v>
      </c>
      <c r="E39" s="13" t="s">
        <v>168</v>
      </c>
      <c r="F39" s="13" t="s">
        <v>168</v>
      </c>
      <c r="G39" s="13">
        <v>29.994</v>
      </c>
      <c r="H39" s="13" t="s">
        <v>168</v>
      </c>
      <c r="I39" s="13">
        <v>166.143</v>
      </c>
      <c r="J39" s="24"/>
      <c r="K39" s="24"/>
      <c r="L39" s="14"/>
    </row>
    <row r="40" spans="1:12">
      <c r="A40" s="12">
        <v>2027</v>
      </c>
      <c r="B40" s="13">
        <v>133.11699999999999</v>
      </c>
      <c r="C40" s="13" t="s">
        <v>168</v>
      </c>
      <c r="D40" s="13">
        <v>0.26800000000000002</v>
      </c>
      <c r="E40" s="13" t="s">
        <v>168</v>
      </c>
      <c r="F40" s="13" t="s">
        <v>168</v>
      </c>
      <c r="G40" s="13">
        <v>29.405000000000001</v>
      </c>
      <c r="H40" s="13" t="s">
        <v>168</v>
      </c>
      <c r="I40" s="13">
        <v>162.79</v>
      </c>
      <c r="J40" s="24"/>
      <c r="K40" s="24"/>
      <c r="L40" s="14"/>
    </row>
    <row r="41" spans="1:12">
      <c r="A41" s="12">
        <v>2028</v>
      </c>
      <c r="B41" s="13">
        <v>130.267</v>
      </c>
      <c r="C41" s="13" t="s">
        <v>168</v>
      </c>
      <c r="D41" s="13">
        <v>0.18</v>
      </c>
      <c r="E41" s="13" t="s">
        <v>168</v>
      </c>
      <c r="F41" s="13" t="s">
        <v>168</v>
      </c>
      <c r="G41" s="13">
        <v>28.774999999999999</v>
      </c>
      <c r="H41" s="13" t="s">
        <v>168</v>
      </c>
      <c r="I41" s="13">
        <v>159.22200000000001</v>
      </c>
      <c r="J41" s="24"/>
      <c r="L41" s="14"/>
    </row>
    <row r="42" spans="1:12">
      <c r="A42" s="12">
        <v>2029</v>
      </c>
      <c r="B42" s="13">
        <v>127.152</v>
      </c>
      <c r="C42" s="13" t="s">
        <v>168</v>
      </c>
      <c r="D42" s="13">
        <v>0.115</v>
      </c>
      <c r="E42" s="13" t="s">
        <v>168</v>
      </c>
      <c r="F42" s="13" t="s">
        <v>168</v>
      </c>
      <c r="G42" s="13">
        <v>28.087</v>
      </c>
      <c r="H42" s="13" t="s">
        <v>168</v>
      </c>
      <c r="I42" s="13">
        <v>155.35400000000001</v>
      </c>
      <c r="J42" s="24"/>
      <c r="L42" s="14"/>
    </row>
    <row r="43" spans="1:12">
      <c r="A43" s="12">
        <v>2030</v>
      </c>
      <c r="B43" s="13">
        <v>123.706</v>
      </c>
      <c r="C43" s="13" t="s">
        <v>168</v>
      </c>
      <c r="D43" s="13">
        <v>8.5999999999999993E-2</v>
      </c>
      <c r="E43" s="13" t="s">
        <v>168</v>
      </c>
      <c r="F43" s="13" t="s">
        <v>168</v>
      </c>
      <c r="G43" s="13">
        <v>27.326000000000001</v>
      </c>
      <c r="H43" s="13" t="s">
        <v>168</v>
      </c>
      <c r="I43" s="13">
        <v>151.11799999999999</v>
      </c>
      <c r="J43" s="24"/>
      <c r="L43" s="14"/>
    </row>
    <row r="44" spans="1:12">
      <c r="A44" s="12">
        <v>2031</v>
      </c>
      <c r="B44" s="13">
        <v>120</v>
      </c>
      <c r="C44" s="13" t="s">
        <v>168</v>
      </c>
      <c r="D44" s="13">
        <v>6.6000000000000003E-2</v>
      </c>
      <c r="E44" s="13" t="s">
        <v>168</v>
      </c>
      <c r="F44" s="13" t="s">
        <v>168</v>
      </c>
      <c r="G44" s="13">
        <v>26.507000000000001</v>
      </c>
      <c r="H44" s="13" t="s">
        <v>168</v>
      </c>
      <c r="I44" s="13">
        <v>146.57300000000001</v>
      </c>
      <c r="J44" s="24"/>
      <c r="L44" s="14"/>
    </row>
    <row r="45" spans="1:12">
      <c r="A45" s="12">
        <v>2032</v>
      </c>
      <c r="B45" s="13">
        <v>115.995</v>
      </c>
      <c r="C45" s="13" t="s">
        <v>168</v>
      </c>
      <c r="D45" s="13">
        <v>4.8000000000000001E-2</v>
      </c>
      <c r="E45" s="13" t="s">
        <v>168</v>
      </c>
      <c r="F45" s="13" t="s">
        <v>168</v>
      </c>
      <c r="G45" s="13">
        <v>25.623000000000001</v>
      </c>
      <c r="H45" s="13" t="s">
        <v>168</v>
      </c>
      <c r="I45" s="13">
        <v>141.666</v>
      </c>
      <c r="J45" s="24"/>
      <c r="L45" s="14"/>
    </row>
    <row r="46" spans="1:12">
      <c r="A46" s="32">
        <v>2033</v>
      </c>
      <c r="B46" s="33">
        <v>111.759</v>
      </c>
      <c r="C46" s="33" t="s">
        <v>168</v>
      </c>
      <c r="D46" s="33">
        <v>3.5000000000000003E-2</v>
      </c>
      <c r="E46" s="33" t="s">
        <v>168</v>
      </c>
      <c r="F46" s="33" t="s">
        <v>168</v>
      </c>
      <c r="G46" s="33">
        <v>24.687000000000001</v>
      </c>
      <c r="H46" s="33" t="s">
        <v>168</v>
      </c>
      <c r="I46" s="33">
        <v>136.48099999999999</v>
      </c>
      <c r="J46" s="24"/>
      <c r="L46" s="14"/>
    </row>
    <row r="47" spans="1:12" ht="15">
      <c r="A47" s="2"/>
      <c r="B47" s="52"/>
      <c r="C47" s="52"/>
      <c r="D47" s="52"/>
      <c r="E47" s="52"/>
      <c r="F47" s="52"/>
      <c r="G47" s="52"/>
      <c r="H47" s="52"/>
      <c r="I47" s="52"/>
      <c r="J47" s="24"/>
      <c r="L47" s="14"/>
    </row>
    <row r="48" spans="1:12" ht="15">
      <c r="A48" s="2"/>
      <c r="B48" s="26"/>
      <c r="C48" s="26"/>
      <c r="D48" s="26"/>
      <c r="E48" s="26"/>
      <c r="F48" s="26"/>
      <c r="G48" s="26"/>
      <c r="H48" s="26"/>
      <c r="I48" s="26"/>
      <c r="J48" s="24"/>
      <c r="L48" s="14"/>
    </row>
    <row r="49" spans="1:12" ht="15">
      <c r="A49" s="2"/>
      <c r="B49" s="26"/>
      <c r="C49" s="26"/>
      <c r="D49" s="26"/>
      <c r="E49" s="26"/>
      <c r="F49" s="26"/>
      <c r="G49" s="26"/>
      <c r="H49" s="26"/>
      <c r="I49" s="26"/>
      <c r="L49" s="14"/>
    </row>
    <row r="50" spans="1:12" ht="15">
      <c r="A50" s="2"/>
      <c r="C50" s="19"/>
      <c r="L50" s="14"/>
    </row>
    <row r="51" spans="1:12" ht="15">
      <c r="A51" s="2"/>
      <c r="C51" s="19"/>
      <c r="L51" s="14"/>
    </row>
    <row r="52" spans="1:12" ht="15">
      <c r="A52" s="2"/>
      <c r="C52" s="19"/>
      <c r="L52" s="14"/>
    </row>
    <row r="53" spans="1:12" ht="15">
      <c r="A53" s="2" t="s">
        <v>170</v>
      </c>
      <c r="C53" s="19"/>
      <c r="L53" s="14"/>
    </row>
    <row r="54" spans="1:12" ht="15">
      <c r="A54" s="2"/>
      <c r="B54" s="2"/>
      <c r="C54" s="19"/>
      <c r="L54" s="14"/>
    </row>
    <row r="55" spans="1:12">
      <c r="A55" s="20"/>
      <c r="B55" s="7" t="s">
        <v>171</v>
      </c>
      <c r="C55" s="7"/>
      <c r="D55" s="7"/>
      <c r="E55" s="7"/>
      <c r="F55" s="7"/>
      <c r="G55" s="7"/>
      <c r="H55" s="7"/>
      <c r="I55" s="7"/>
      <c r="L55" s="14"/>
    </row>
    <row r="56" spans="1:12">
      <c r="A56" s="20"/>
      <c r="B56" s="41"/>
      <c r="C56" s="41"/>
      <c r="D56" s="41"/>
      <c r="E56" s="41"/>
      <c r="F56" s="41"/>
      <c r="G56" s="41"/>
      <c r="H56" s="41"/>
      <c r="I56" s="41"/>
      <c r="L56" s="14"/>
    </row>
    <row r="57" spans="1:12">
      <c r="B57" s="16" t="s">
        <v>55</v>
      </c>
      <c r="C57" s="16" t="s">
        <v>161</v>
      </c>
      <c r="D57" s="16" t="s">
        <v>54</v>
      </c>
      <c r="E57" s="16" t="s">
        <v>162</v>
      </c>
      <c r="F57" s="16" t="s">
        <v>163</v>
      </c>
      <c r="G57" s="16" t="s">
        <v>164</v>
      </c>
      <c r="H57" s="16" t="s">
        <v>165</v>
      </c>
      <c r="I57" s="19" t="s">
        <v>59</v>
      </c>
      <c r="L57" s="14"/>
    </row>
    <row r="58" spans="1:12">
      <c r="A58" s="44" t="s">
        <v>6</v>
      </c>
      <c r="B58" s="9" t="s">
        <v>172</v>
      </c>
      <c r="C58" s="9" t="s">
        <v>85</v>
      </c>
      <c r="D58" s="9" t="s">
        <v>56</v>
      </c>
      <c r="E58" s="9" t="s">
        <v>166</v>
      </c>
      <c r="F58" s="9" t="s">
        <v>167</v>
      </c>
      <c r="G58" s="9" t="s">
        <v>167</v>
      </c>
      <c r="H58" s="9" t="s">
        <v>167</v>
      </c>
      <c r="I58" s="9" t="s">
        <v>173</v>
      </c>
      <c r="L58" s="14"/>
    </row>
    <row r="59" spans="1:12" ht="15">
      <c r="A59" s="45">
        <v>2020</v>
      </c>
      <c r="B59" s="46">
        <v>3072.37</v>
      </c>
      <c r="C59" s="11" t="s">
        <v>168</v>
      </c>
      <c r="D59" s="46">
        <v>566.99</v>
      </c>
      <c r="E59" s="46">
        <v>85.77</v>
      </c>
      <c r="F59" s="11" t="s">
        <v>168</v>
      </c>
      <c r="G59" s="11" t="s">
        <v>168</v>
      </c>
      <c r="H59" s="11" t="s">
        <v>168</v>
      </c>
      <c r="I59" s="46">
        <v>3725.12</v>
      </c>
      <c r="L59" s="14"/>
    </row>
    <row r="60" spans="1:12" ht="15">
      <c r="A60" s="45">
        <v>2021</v>
      </c>
      <c r="B60" s="46">
        <v>3334.604351</v>
      </c>
      <c r="C60" s="11" t="s">
        <v>168</v>
      </c>
      <c r="D60" s="46">
        <v>555.87135580999995</v>
      </c>
      <c r="E60" s="46">
        <v>87.121540949999996</v>
      </c>
      <c r="F60" s="11" t="s">
        <v>168</v>
      </c>
      <c r="G60" s="11" t="s">
        <v>168</v>
      </c>
      <c r="H60" s="11" t="s">
        <v>168</v>
      </c>
      <c r="I60" s="46">
        <v>3977.5972477599994</v>
      </c>
      <c r="L60" s="14"/>
    </row>
    <row r="61" spans="1:12" ht="15">
      <c r="A61" s="45">
        <v>2022</v>
      </c>
      <c r="B61" s="46">
        <v>3544.223234</v>
      </c>
      <c r="C61" s="11" t="s">
        <v>168</v>
      </c>
      <c r="D61" s="46">
        <v>551.13994763000017</v>
      </c>
      <c r="E61" s="46">
        <v>80.184204569999991</v>
      </c>
      <c r="F61" s="11" t="s">
        <v>168</v>
      </c>
      <c r="G61" s="11" t="s">
        <v>168</v>
      </c>
      <c r="H61" s="11" t="s">
        <v>168</v>
      </c>
      <c r="I61" s="46">
        <v>4175.5473861999999</v>
      </c>
      <c r="L61" s="14"/>
    </row>
    <row r="62" spans="1:12" ht="15">
      <c r="A62" s="45">
        <v>2023</v>
      </c>
      <c r="B62" s="46">
        <v>4040.4081249999999</v>
      </c>
      <c r="C62" s="11" t="s">
        <v>168</v>
      </c>
      <c r="D62" s="46">
        <v>553.47009495000009</v>
      </c>
      <c r="E62" s="46">
        <v>68.901375059999992</v>
      </c>
      <c r="F62" s="11" t="s">
        <v>168</v>
      </c>
      <c r="G62" s="11" t="s">
        <v>168</v>
      </c>
      <c r="H62" s="11" t="s">
        <v>168</v>
      </c>
      <c r="I62" s="46">
        <v>4662.7795950099999</v>
      </c>
      <c r="L62" s="14"/>
    </row>
    <row r="63" spans="1:12">
      <c r="A63" s="47">
        <v>2024</v>
      </c>
      <c r="B63" s="48">
        <v>4160.0051234290268</v>
      </c>
      <c r="C63" s="13" t="s">
        <v>168</v>
      </c>
      <c r="D63" s="48">
        <v>577.43856823444105</v>
      </c>
      <c r="E63" s="48">
        <v>72.809276336549942</v>
      </c>
      <c r="F63" s="13" t="s">
        <v>168</v>
      </c>
      <c r="G63" s="13" t="s">
        <v>168</v>
      </c>
      <c r="H63" s="13" t="s">
        <v>168</v>
      </c>
      <c r="I63" s="48">
        <v>4810.2529680000171</v>
      </c>
      <c r="L63" s="14"/>
    </row>
    <row r="64" spans="1:12">
      <c r="A64" s="47">
        <v>2025</v>
      </c>
      <c r="B64" s="48">
        <v>4311.328734408733</v>
      </c>
      <c r="C64" s="13" t="s">
        <v>168</v>
      </c>
      <c r="D64" s="48">
        <v>617.10786020391129</v>
      </c>
      <c r="E64" s="48">
        <v>75.303349835616132</v>
      </c>
      <c r="F64" s="13" t="s">
        <v>168</v>
      </c>
      <c r="G64" s="13" t="s">
        <v>168</v>
      </c>
      <c r="H64" s="13" t="s">
        <v>168</v>
      </c>
      <c r="I64" s="48">
        <v>5003.7399444482608</v>
      </c>
      <c r="L64" s="14"/>
    </row>
    <row r="65" spans="1:12">
      <c r="A65" s="47">
        <v>2026</v>
      </c>
      <c r="B65" s="48">
        <v>4649.8836591772888</v>
      </c>
      <c r="C65" s="13" t="s">
        <v>168</v>
      </c>
      <c r="D65" s="48">
        <v>643.04732906946288</v>
      </c>
      <c r="E65" s="48">
        <v>78.236781423555641</v>
      </c>
      <c r="F65" s="13" t="s">
        <v>168</v>
      </c>
      <c r="G65" s="13" t="s">
        <v>168</v>
      </c>
      <c r="H65" s="13" t="s">
        <v>168</v>
      </c>
      <c r="I65" s="48">
        <v>5371.1677696703073</v>
      </c>
      <c r="L65" s="14"/>
    </row>
    <row r="66" spans="1:12">
      <c r="A66" s="47">
        <v>2027</v>
      </c>
      <c r="B66" s="48">
        <v>4906.3427540925995</v>
      </c>
      <c r="C66" s="13" t="s">
        <v>168</v>
      </c>
      <c r="D66" s="48">
        <v>658.26552020239649</v>
      </c>
      <c r="E66" s="48">
        <v>81.480629052546945</v>
      </c>
      <c r="F66" s="13" t="s">
        <v>168</v>
      </c>
      <c r="G66" s="13" t="s">
        <v>168</v>
      </c>
      <c r="H66" s="13" t="s">
        <v>168</v>
      </c>
      <c r="I66" s="48">
        <v>5646.0889033475423</v>
      </c>
      <c r="L66" s="14"/>
    </row>
    <row r="67" spans="1:12">
      <c r="A67" s="47">
        <v>2028</v>
      </c>
      <c r="B67" s="48">
        <v>5172.44670200156</v>
      </c>
      <c r="C67" s="13" t="s">
        <v>168</v>
      </c>
      <c r="D67" s="48">
        <v>668.96986717149935</v>
      </c>
      <c r="E67" s="48">
        <v>84.894011596266552</v>
      </c>
      <c r="F67" s="13" t="s">
        <v>168</v>
      </c>
      <c r="G67" s="13" t="s">
        <v>168</v>
      </c>
      <c r="H67" s="13" t="s">
        <v>168</v>
      </c>
      <c r="I67" s="48">
        <v>5926.3105807693264</v>
      </c>
      <c r="L67" s="14"/>
    </row>
    <row r="68" spans="1:12" s="24" customFormat="1">
      <c r="A68" s="47">
        <v>2029</v>
      </c>
      <c r="B68" s="48">
        <v>5432.8205784540251</v>
      </c>
      <c r="C68" s="13" t="s">
        <v>168</v>
      </c>
      <c r="D68" s="48">
        <v>672.5243014028041</v>
      </c>
      <c r="E68" s="48">
        <v>88.457229575186162</v>
      </c>
      <c r="F68" s="13" t="s">
        <v>168</v>
      </c>
      <c r="G68" s="13" t="s">
        <v>168</v>
      </c>
      <c r="H68" s="13" t="s">
        <v>168</v>
      </c>
      <c r="I68" s="48">
        <v>6193.8021094320156</v>
      </c>
      <c r="J68" s="14"/>
    </row>
    <row r="69" spans="1:12">
      <c r="A69" s="47">
        <v>2030</v>
      </c>
      <c r="B69" s="48">
        <v>5686.5060582597116</v>
      </c>
      <c r="C69" s="13" t="s">
        <v>168</v>
      </c>
      <c r="D69" s="48">
        <v>685.85650809083643</v>
      </c>
      <c r="E69" s="48">
        <v>92.14700178622688</v>
      </c>
      <c r="F69" s="13" t="s">
        <v>168</v>
      </c>
      <c r="G69" s="13" t="s">
        <v>168</v>
      </c>
      <c r="H69" s="13" t="s">
        <v>168</v>
      </c>
      <c r="I69" s="48">
        <v>6464.5095681367748</v>
      </c>
    </row>
    <row r="70" spans="1:12">
      <c r="A70" s="47">
        <v>2031</v>
      </c>
      <c r="B70" s="48">
        <v>5941.8526206172082</v>
      </c>
      <c r="C70" s="13" t="s">
        <v>168</v>
      </c>
      <c r="D70" s="48">
        <v>701.44922823486309</v>
      </c>
      <c r="E70" s="48">
        <v>95.966312999014235</v>
      </c>
      <c r="F70" s="13" t="s">
        <v>168</v>
      </c>
      <c r="G70" s="13" t="s">
        <v>168</v>
      </c>
      <c r="H70" s="13" t="s">
        <v>168</v>
      </c>
      <c r="I70" s="48">
        <v>6739.268161851086</v>
      </c>
    </row>
    <row r="71" spans="1:12">
      <c r="A71" s="47">
        <v>2032</v>
      </c>
      <c r="B71" s="48">
        <v>6202.9894115672869</v>
      </c>
      <c r="C71" s="13" t="s">
        <v>168</v>
      </c>
      <c r="D71" s="48">
        <v>709.9982377031414</v>
      </c>
      <c r="E71" s="48">
        <v>99.890688102619094</v>
      </c>
      <c r="F71" s="13" t="s">
        <v>168</v>
      </c>
      <c r="G71" s="13" t="s">
        <v>168</v>
      </c>
      <c r="H71" s="13" t="s">
        <v>168</v>
      </c>
      <c r="I71" s="48">
        <v>7012.8783373730466</v>
      </c>
    </row>
    <row r="72" spans="1:12">
      <c r="A72" s="49">
        <v>2033</v>
      </c>
      <c r="B72" s="50">
        <v>6270.680886603097</v>
      </c>
      <c r="C72" s="33" t="s">
        <v>168</v>
      </c>
      <c r="D72" s="50">
        <v>721.27874368519974</v>
      </c>
      <c r="E72" s="50">
        <v>103.94937783937138</v>
      </c>
      <c r="F72" s="33" t="s">
        <v>168</v>
      </c>
      <c r="G72" s="33" t="s">
        <v>168</v>
      </c>
      <c r="H72" s="33" t="s">
        <v>168</v>
      </c>
      <c r="I72" s="50">
        <v>7095.9090081276681</v>
      </c>
    </row>
    <row r="73" spans="1:12">
      <c r="A73" s="51"/>
      <c r="B73" s="52"/>
      <c r="C73" s="52"/>
      <c r="D73" s="52"/>
      <c r="E73" s="52"/>
      <c r="F73" s="52"/>
      <c r="G73" s="52"/>
      <c r="H73" s="52"/>
      <c r="I73" s="52"/>
    </row>
    <row r="74" spans="1:12">
      <c r="A74" s="51"/>
      <c r="B74" s="51"/>
      <c r="C74" s="51"/>
      <c r="D74" s="51"/>
      <c r="E74" s="51"/>
      <c r="F74" s="51"/>
      <c r="G74" s="51"/>
      <c r="H74" s="51"/>
      <c r="I74" s="51"/>
    </row>
    <row r="75" spans="1:12">
      <c r="A75" s="51"/>
      <c r="B75" s="51"/>
      <c r="C75" s="51"/>
      <c r="D75" s="51"/>
      <c r="E75" s="51"/>
      <c r="F75" s="51"/>
      <c r="G75" s="51"/>
      <c r="H75" s="51"/>
      <c r="I75" s="51"/>
    </row>
    <row r="76" spans="1:12">
      <c r="A76" s="20"/>
      <c r="B76" s="7" t="s">
        <v>174</v>
      </c>
      <c r="C76" s="7"/>
      <c r="D76" s="7"/>
      <c r="E76" s="7"/>
      <c r="F76" s="7"/>
      <c r="G76" s="7"/>
      <c r="H76" s="7"/>
      <c r="I76" s="7"/>
    </row>
    <row r="77" spans="1:12">
      <c r="A77" s="20"/>
      <c r="B77" s="41"/>
      <c r="C77" s="41"/>
      <c r="D77" s="41"/>
      <c r="E77" s="41"/>
      <c r="F77" s="41"/>
      <c r="G77" s="41"/>
      <c r="H77" s="41"/>
      <c r="I77" s="41"/>
    </row>
    <row r="78" spans="1:12">
      <c r="B78" s="16"/>
      <c r="C78" s="16" t="s">
        <v>161</v>
      </c>
      <c r="D78" s="16" t="s">
        <v>54</v>
      </c>
      <c r="E78" s="16" t="s">
        <v>162</v>
      </c>
      <c r="F78" s="16" t="s">
        <v>163</v>
      </c>
      <c r="G78" s="16" t="s">
        <v>164</v>
      </c>
      <c r="H78" s="16" t="s">
        <v>165</v>
      </c>
    </row>
    <row r="79" spans="1:12">
      <c r="A79" s="44" t="s">
        <v>6</v>
      </c>
      <c r="B79" s="9" t="s">
        <v>55</v>
      </c>
      <c r="C79" s="9" t="s">
        <v>85</v>
      </c>
      <c r="D79" s="9" t="s">
        <v>56</v>
      </c>
      <c r="E79" s="9" t="s">
        <v>166</v>
      </c>
      <c r="F79" s="9" t="s">
        <v>167</v>
      </c>
      <c r="G79" s="9" t="s">
        <v>167</v>
      </c>
      <c r="H79" s="9" t="s">
        <v>167</v>
      </c>
      <c r="I79" s="9" t="s">
        <v>59</v>
      </c>
      <c r="J79" s="24"/>
    </row>
    <row r="80" spans="1:12" s="24" customFormat="1" ht="15">
      <c r="A80" s="45">
        <v>2020</v>
      </c>
      <c r="B80" s="46">
        <v>10829.2</v>
      </c>
      <c r="C80" s="46">
        <v>155.35</v>
      </c>
      <c r="D80" s="46">
        <v>483.47</v>
      </c>
      <c r="E80" s="46">
        <v>49.08</v>
      </c>
      <c r="F80" s="46">
        <v>0.78</v>
      </c>
      <c r="G80" s="46">
        <v>1037.8</v>
      </c>
      <c r="H80" s="46">
        <v>1.39</v>
      </c>
      <c r="I80" s="46">
        <v>12557.07</v>
      </c>
      <c r="J80" s="14"/>
    </row>
    <row r="81" spans="1:10" s="24" customFormat="1" ht="15">
      <c r="A81" s="45">
        <v>2021</v>
      </c>
      <c r="B81" s="46">
        <v>10879.609908099999</v>
      </c>
      <c r="C81" s="46">
        <v>176.56885812000002</v>
      </c>
      <c r="D81" s="46">
        <v>465.13645160499988</v>
      </c>
      <c r="E81" s="46">
        <v>50.588197439999981</v>
      </c>
      <c r="F81" s="46">
        <v>1.20471748</v>
      </c>
      <c r="G81" s="46">
        <v>1045.2329101450002</v>
      </c>
      <c r="H81" s="46">
        <v>0.41430387000000002</v>
      </c>
      <c r="I81" s="46">
        <v>12618.755346759999</v>
      </c>
      <c r="J81" s="14"/>
    </row>
    <row r="82" spans="1:10" s="24" customFormat="1" ht="15">
      <c r="A82" s="45">
        <v>2022</v>
      </c>
      <c r="B82" s="46">
        <v>11178.474053620002</v>
      </c>
      <c r="C82" s="46">
        <v>209.90429340999998</v>
      </c>
      <c r="D82" s="46">
        <v>468.97170194999995</v>
      </c>
      <c r="E82" s="46">
        <v>47.999357279999998</v>
      </c>
      <c r="F82" s="46">
        <v>1.79014261</v>
      </c>
      <c r="G82" s="46">
        <v>1099.9504132800005</v>
      </c>
      <c r="H82" s="46">
        <v>0.18342469</v>
      </c>
      <c r="I82" s="46">
        <v>13007.273386840005</v>
      </c>
      <c r="J82" s="14"/>
    </row>
    <row r="83" spans="1:10" s="24" customFormat="1" ht="15">
      <c r="A83" s="45">
        <v>2023</v>
      </c>
      <c r="B83" s="46">
        <v>11907.230865039999</v>
      </c>
      <c r="C83" s="46">
        <v>335.73810312000012</v>
      </c>
      <c r="D83" s="46">
        <v>525.30660150499989</v>
      </c>
      <c r="E83" s="46">
        <v>46.520221419999999</v>
      </c>
      <c r="F83" s="46">
        <v>3.0357969499999999</v>
      </c>
      <c r="G83" s="46">
        <v>1188.1897501850001</v>
      </c>
      <c r="H83" s="46">
        <v>3.6399139999999996E-2</v>
      </c>
      <c r="I83" s="46">
        <v>14006.057737359999</v>
      </c>
      <c r="J83" s="14"/>
    </row>
    <row r="84" spans="1:10" s="24" customFormat="1">
      <c r="A84" s="47">
        <v>2024</v>
      </c>
      <c r="B84" s="48">
        <v>12902.507876570973</v>
      </c>
      <c r="C84" s="48">
        <v>396.71199999999999</v>
      </c>
      <c r="D84" s="48">
        <v>548.05543176555898</v>
      </c>
      <c r="E84" s="48">
        <v>49.158723663450061</v>
      </c>
      <c r="F84" s="48">
        <v>3.9630000000000001</v>
      </c>
      <c r="G84" s="48">
        <v>1265.845</v>
      </c>
      <c r="H84" s="48">
        <v>0</v>
      </c>
      <c r="I84" s="48">
        <v>15166.242031999984</v>
      </c>
      <c r="J84" s="14"/>
    </row>
    <row r="85" spans="1:10" s="24" customFormat="1">
      <c r="A85" s="47">
        <v>2025</v>
      </c>
      <c r="B85" s="48">
        <v>13061.858265591267</v>
      </c>
      <c r="C85" s="48">
        <v>363.173</v>
      </c>
      <c r="D85" s="48">
        <v>585.70613979608868</v>
      </c>
      <c r="E85" s="48">
        <v>50.842650164383876</v>
      </c>
      <c r="F85" s="48">
        <v>5.4720000000000004</v>
      </c>
      <c r="G85" s="48">
        <v>1290.933</v>
      </c>
      <c r="H85" s="48">
        <v>0</v>
      </c>
      <c r="I85" s="48">
        <v>15357.985055551739</v>
      </c>
      <c r="J85" s="14"/>
    </row>
    <row r="86" spans="1:10" s="24" customFormat="1">
      <c r="A86" s="47">
        <v>2026</v>
      </c>
      <c r="B86" s="48">
        <v>13223.239340822713</v>
      </c>
      <c r="C86" s="48">
        <v>322.27999999999997</v>
      </c>
      <c r="D86" s="48">
        <v>610.32567093053706</v>
      </c>
      <c r="E86" s="48">
        <v>52.823218576444354</v>
      </c>
      <c r="F86" s="48">
        <v>5.1890000000000001</v>
      </c>
      <c r="G86" s="48">
        <v>1322.963</v>
      </c>
      <c r="H86" s="48">
        <v>0</v>
      </c>
      <c r="I86" s="48">
        <v>15536.820230329693</v>
      </c>
      <c r="J86" s="14"/>
    </row>
    <row r="87" spans="1:10" s="24" customFormat="1">
      <c r="A87" s="47">
        <v>2027</v>
      </c>
      <c r="B87" s="48">
        <v>13592.601245907401</v>
      </c>
      <c r="C87" s="48">
        <v>317.16000000000003</v>
      </c>
      <c r="D87" s="48">
        <v>624.76947979760348</v>
      </c>
      <c r="E87" s="48">
        <v>55.013370947453055</v>
      </c>
      <c r="F87" s="48">
        <v>4.9619999999999997</v>
      </c>
      <c r="G87" s="48">
        <v>1359.576</v>
      </c>
      <c r="H87" s="48">
        <v>0</v>
      </c>
      <c r="I87" s="48">
        <v>15954.082096652459</v>
      </c>
      <c r="J87" s="14"/>
    </row>
    <row r="88" spans="1:10" s="24" customFormat="1">
      <c r="A88" s="47">
        <v>2028</v>
      </c>
      <c r="B88" s="48">
        <v>14070.54529799844</v>
      </c>
      <c r="C88" s="48">
        <v>330.14499999999998</v>
      </c>
      <c r="D88" s="48">
        <v>634.92913282850066</v>
      </c>
      <c r="E88" s="48">
        <v>57.317988403733445</v>
      </c>
      <c r="F88" s="48">
        <v>5.593</v>
      </c>
      <c r="G88" s="48">
        <v>1398.29</v>
      </c>
      <c r="H88" s="48">
        <v>0</v>
      </c>
      <c r="I88" s="48">
        <v>16496.820419230673</v>
      </c>
      <c r="J88" s="14"/>
    </row>
    <row r="89" spans="1:10" s="24" customFormat="1">
      <c r="A89" s="47">
        <v>2029</v>
      </c>
      <c r="B89" s="48">
        <v>14692.369421545975</v>
      </c>
      <c r="C89" s="48">
        <v>329</v>
      </c>
      <c r="D89" s="48">
        <v>638.3026985971959</v>
      </c>
      <c r="E89" s="48">
        <v>59.723770424813836</v>
      </c>
      <c r="F89" s="48">
        <v>7.125</v>
      </c>
      <c r="G89" s="48">
        <v>1438.712</v>
      </c>
      <c r="H89" s="48">
        <v>0</v>
      </c>
      <c r="I89" s="48">
        <v>17165.232890567986</v>
      </c>
      <c r="J89" s="14"/>
    </row>
    <row r="90" spans="1:10" s="24" customFormat="1">
      <c r="A90" s="47">
        <v>2030</v>
      </c>
      <c r="B90" s="48">
        <v>15306.456941740287</v>
      </c>
      <c r="C90" s="48">
        <v>319.32</v>
      </c>
      <c r="D90" s="48">
        <v>650.95649190916356</v>
      </c>
      <c r="E90" s="48">
        <v>62.214998213773114</v>
      </c>
      <c r="F90" s="48">
        <v>8.125</v>
      </c>
      <c r="G90" s="48">
        <v>1480.36</v>
      </c>
      <c r="H90" s="48">
        <v>0</v>
      </c>
      <c r="I90" s="48">
        <v>17827.433431863225</v>
      </c>
      <c r="J90" s="14"/>
    </row>
    <row r="91" spans="1:10" s="24" customFormat="1">
      <c r="A91" s="47">
        <v>2031</v>
      </c>
      <c r="B91" s="48">
        <v>15874.562379382791</v>
      </c>
      <c r="C91" s="48">
        <v>309.17700000000002</v>
      </c>
      <c r="D91" s="48">
        <v>665.75577176513696</v>
      </c>
      <c r="E91" s="48">
        <v>64.79368700098577</v>
      </c>
      <c r="F91" s="48">
        <v>7.1589999999999998</v>
      </c>
      <c r="G91" s="48">
        <v>1523.232</v>
      </c>
      <c r="H91" s="48">
        <v>0</v>
      </c>
      <c r="I91" s="48">
        <v>18444.679838148913</v>
      </c>
      <c r="J91" s="14"/>
    </row>
    <row r="92" spans="1:10" s="24" customFormat="1">
      <c r="A92" s="47">
        <v>2032</v>
      </c>
      <c r="B92" s="48">
        <v>16415.185588432712</v>
      </c>
      <c r="C92" s="48">
        <v>302.45299999999997</v>
      </c>
      <c r="D92" s="48">
        <v>673.86976229685854</v>
      </c>
      <c r="E92" s="48">
        <v>67.443311897380909</v>
      </c>
      <c r="F92" s="48">
        <v>6.8970000000000002</v>
      </c>
      <c r="G92" s="48">
        <v>1566.934</v>
      </c>
      <c r="H92" s="48">
        <v>0</v>
      </c>
      <c r="I92" s="48">
        <v>19032.782662626953</v>
      </c>
      <c r="J92" s="14"/>
    </row>
    <row r="93" spans="1:10" s="24" customFormat="1">
      <c r="A93" s="49">
        <v>2033</v>
      </c>
      <c r="B93" s="50">
        <v>17116.729113396905</v>
      </c>
      <c r="C93" s="50">
        <v>300.33499999999998</v>
      </c>
      <c r="D93" s="50">
        <v>684.57625631480028</v>
      </c>
      <c r="E93" s="50">
        <v>70.183622160628616</v>
      </c>
      <c r="F93" s="50">
        <v>7.0990000000000002</v>
      </c>
      <c r="G93" s="50">
        <v>1611.9069999999999</v>
      </c>
      <c r="H93" s="50">
        <v>0</v>
      </c>
      <c r="I93" s="50">
        <v>19790.829991872331</v>
      </c>
      <c r="J93" s="14"/>
    </row>
    <row r="94" spans="1:10" s="24" customFormat="1">
      <c r="A94" s="51"/>
      <c r="B94" s="52"/>
      <c r="C94" s="52"/>
      <c r="D94" s="52"/>
      <c r="E94" s="52"/>
      <c r="F94" s="52"/>
      <c r="G94" s="52"/>
      <c r="H94" s="52"/>
      <c r="I94" s="52"/>
      <c r="J94" s="14"/>
    </row>
    <row r="95" spans="1:10" s="24" customFormat="1" ht="15">
      <c r="A95" s="2"/>
      <c r="B95" s="14"/>
      <c r="C95" s="19"/>
      <c r="D95" s="14"/>
      <c r="E95" s="14"/>
      <c r="F95" s="14"/>
      <c r="G95" s="14"/>
      <c r="H95" s="14"/>
      <c r="I95" s="14"/>
    </row>
    <row r="96" spans="1:10" s="24" customFormat="1" ht="15">
      <c r="A96" s="2"/>
      <c r="B96" s="14"/>
      <c r="C96" s="19"/>
      <c r="D96" s="14"/>
      <c r="E96" s="14"/>
      <c r="F96" s="14"/>
      <c r="G96" s="14"/>
      <c r="H96" s="14"/>
      <c r="I96" s="14"/>
    </row>
    <row r="97" spans="1:9" s="24" customFormat="1">
      <c r="A97" s="20"/>
      <c r="B97" s="7" t="s">
        <v>175</v>
      </c>
      <c r="C97" s="7"/>
      <c r="D97" s="7"/>
      <c r="E97" s="7"/>
      <c r="F97" s="7"/>
      <c r="G97" s="7"/>
      <c r="H97" s="7"/>
      <c r="I97" s="7"/>
    </row>
    <row r="98" spans="1:9" s="24" customFormat="1">
      <c r="A98" s="20"/>
      <c r="B98" s="41"/>
      <c r="C98" s="41"/>
      <c r="D98" s="41"/>
      <c r="E98" s="41"/>
      <c r="F98" s="41"/>
      <c r="G98" s="41"/>
      <c r="H98" s="41"/>
      <c r="I98" s="41"/>
    </row>
    <row r="99" spans="1:9" s="24" customFormat="1">
      <c r="A99" s="14"/>
      <c r="B99" s="16"/>
      <c r="C99" s="16" t="s">
        <v>161</v>
      </c>
      <c r="D99" s="16" t="s">
        <v>54</v>
      </c>
      <c r="E99" s="16" t="s">
        <v>162</v>
      </c>
      <c r="F99" s="16" t="s">
        <v>163</v>
      </c>
      <c r="G99" s="16" t="s">
        <v>164</v>
      </c>
      <c r="H99" s="16" t="s">
        <v>165</v>
      </c>
      <c r="I99" s="14"/>
    </row>
    <row r="100" spans="1:9" s="24" customFormat="1" ht="12.75">
      <c r="A100" s="44" t="s">
        <v>6</v>
      </c>
      <c r="B100" s="9" t="s">
        <v>55</v>
      </c>
      <c r="C100" s="9" t="s">
        <v>85</v>
      </c>
      <c r="D100" s="9" t="s">
        <v>56</v>
      </c>
      <c r="E100" s="9" t="s">
        <v>166</v>
      </c>
      <c r="F100" s="9" t="s">
        <v>167</v>
      </c>
      <c r="G100" s="9" t="s">
        <v>167</v>
      </c>
      <c r="H100" s="9" t="s">
        <v>167</v>
      </c>
      <c r="I100" s="9" t="s">
        <v>59</v>
      </c>
    </row>
    <row r="101" spans="1:9" s="24" customFormat="1" ht="15">
      <c r="A101" s="45">
        <v>2020</v>
      </c>
      <c r="B101" s="53">
        <v>0.77900000000000003</v>
      </c>
      <c r="C101" s="11" t="s">
        <v>168</v>
      </c>
      <c r="D101" s="53">
        <v>0.46</v>
      </c>
      <c r="E101" s="53">
        <v>0.36399999999999999</v>
      </c>
      <c r="F101" s="11" t="s">
        <v>168</v>
      </c>
      <c r="G101" s="11" t="s">
        <v>168</v>
      </c>
      <c r="H101" s="11" t="s">
        <v>168</v>
      </c>
      <c r="I101" s="53">
        <v>0.77100000000000002</v>
      </c>
    </row>
    <row r="102" spans="1:9" s="24" customFormat="1" ht="15">
      <c r="A102" s="45">
        <v>2021</v>
      </c>
      <c r="B102" s="53">
        <v>0.76540353970919128</v>
      </c>
      <c r="C102" s="11" t="s">
        <v>168</v>
      </c>
      <c r="D102" s="53">
        <v>0.45556600863086261</v>
      </c>
      <c r="E102" s="53">
        <v>0.36735381267468536</v>
      </c>
      <c r="F102" s="11" t="s">
        <v>168</v>
      </c>
      <c r="G102" s="11" t="s">
        <v>168</v>
      </c>
      <c r="H102" s="11" t="s">
        <v>168</v>
      </c>
      <c r="I102" s="53">
        <v>0.76033304757134557</v>
      </c>
    </row>
    <row r="103" spans="1:9" s="24" customFormat="1" ht="15">
      <c r="A103" s="45">
        <v>2022</v>
      </c>
      <c r="B103" s="53">
        <v>0.75926807671443053</v>
      </c>
      <c r="C103" s="11" t="s">
        <v>168</v>
      </c>
      <c r="D103" s="53">
        <v>0.45972585661881693</v>
      </c>
      <c r="E103" s="53">
        <v>0.37445797719499091</v>
      </c>
      <c r="F103" s="11" t="s">
        <v>168</v>
      </c>
      <c r="G103" s="11" t="s">
        <v>168</v>
      </c>
      <c r="H103" s="11" t="s">
        <v>168</v>
      </c>
      <c r="I103" s="53">
        <v>0.75699290347301584</v>
      </c>
    </row>
    <row r="104" spans="1:9" s="24" customFormat="1" ht="15">
      <c r="A104" s="45">
        <v>2023</v>
      </c>
      <c r="B104" s="53">
        <v>0.74664537317885038</v>
      </c>
      <c r="C104" s="11" t="s">
        <v>168</v>
      </c>
      <c r="D104" s="53">
        <v>0.48694656014653032</v>
      </c>
      <c r="E104" s="53">
        <v>0.40304607490038424</v>
      </c>
      <c r="F104" s="11" t="s">
        <v>168</v>
      </c>
      <c r="G104" s="11" t="s">
        <v>168</v>
      </c>
      <c r="H104" s="11" t="s">
        <v>168</v>
      </c>
      <c r="I104" s="53">
        <v>0.7502372798050374</v>
      </c>
    </row>
    <row r="105" spans="1:9" s="24" customFormat="1">
      <c r="A105" s="47">
        <v>2024</v>
      </c>
      <c r="B105" s="54">
        <v>0.75619036167597187</v>
      </c>
      <c r="C105" s="13" t="s">
        <v>168</v>
      </c>
      <c r="D105" s="54">
        <v>0.48694656014653026</v>
      </c>
      <c r="E105" s="54">
        <v>0.40304607490038424</v>
      </c>
      <c r="F105" s="13" t="s">
        <v>168</v>
      </c>
      <c r="G105" s="13" t="s">
        <v>168</v>
      </c>
      <c r="H105" s="13" t="s">
        <v>168</v>
      </c>
      <c r="I105" s="54">
        <v>0.75920435651999929</v>
      </c>
    </row>
    <row r="106" spans="1:9" s="24" customFormat="1">
      <c r="A106" s="47">
        <v>2025</v>
      </c>
      <c r="B106" s="54">
        <v>0.75184007779293838</v>
      </c>
      <c r="C106" s="13" t="s">
        <v>168</v>
      </c>
      <c r="D106" s="54">
        <v>0.48694656014653032</v>
      </c>
      <c r="E106" s="54">
        <v>0.40304607490038424</v>
      </c>
      <c r="F106" s="13" t="s">
        <v>168</v>
      </c>
      <c r="G106" s="13" t="s">
        <v>168</v>
      </c>
      <c r="H106" s="13" t="s">
        <v>168</v>
      </c>
      <c r="I106" s="54">
        <v>0.75425756194780835</v>
      </c>
    </row>
    <row r="107" spans="1:9" s="24" customFormat="1">
      <c r="A107" s="47">
        <v>2026</v>
      </c>
      <c r="B107" s="54">
        <v>0.73983932974795241</v>
      </c>
      <c r="C107" s="13" t="s">
        <v>168</v>
      </c>
      <c r="D107" s="54">
        <v>0.48694656014653026</v>
      </c>
      <c r="E107" s="54">
        <v>0.40304607490038424</v>
      </c>
      <c r="F107" s="13" t="s">
        <v>168</v>
      </c>
      <c r="G107" s="13" t="s">
        <v>168</v>
      </c>
      <c r="H107" s="13" t="s">
        <v>168</v>
      </c>
      <c r="I107" s="54">
        <v>0.74310451251118437</v>
      </c>
    </row>
    <row r="108" spans="1:9" s="24" customFormat="1">
      <c r="A108" s="47">
        <v>2027</v>
      </c>
      <c r="B108" s="54">
        <v>0.73477714435523456</v>
      </c>
      <c r="C108" s="13" t="s">
        <v>168</v>
      </c>
      <c r="D108" s="54">
        <v>0.48694656014653026</v>
      </c>
      <c r="E108" s="54">
        <v>0.4030460749003843</v>
      </c>
      <c r="F108" s="13" t="s">
        <v>168</v>
      </c>
      <c r="G108" s="13" t="s">
        <v>168</v>
      </c>
      <c r="H108" s="13" t="s">
        <v>168</v>
      </c>
      <c r="I108" s="54">
        <v>0.73860906456029718</v>
      </c>
    </row>
    <row r="109" spans="1:9" s="24" customFormat="1">
      <c r="A109" s="47">
        <v>2028</v>
      </c>
      <c r="B109" s="54">
        <v>0.73120361417800517</v>
      </c>
      <c r="C109" s="13" t="s">
        <v>168</v>
      </c>
      <c r="D109" s="54">
        <v>0.48694656014653026</v>
      </c>
      <c r="E109" s="54">
        <v>0.40304607490038424</v>
      </c>
      <c r="F109" s="13" t="s">
        <v>168</v>
      </c>
      <c r="G109" s="13" t="s">
        <v>168</v>
      </c>
      <c r="H109" s="13" t="s">
        <v>168</v>
      </c>
      <c r="I109" s="54">
        <v>0.7357054828440629</v>
      </c>
    </row>
    <row r="110" spans="1:9" s="24" customFormat="1">
      <c r="A110" s="47">
        <v>2029</v>
      </c>
      <c r="B110" s="54">
        <v>0.73004873104532053</v>
      </c>
      <c r="C110" s="13" t="s">
        <v>168</v>
      </c>
      <c r="D110" s="54">
        <v>0.48694656014653032</v>
      </c>
      <c r="E110" s="54">
        <v>0.40304607490038424</v>
      </c>
      <c r="F110" s="13" t="s">
        <v>168</v>
      </c>
      <c r="G110" s="13" t="s">
        <v>168</v>
      </c>
      <c r="H110" s="13" t="s">
        <v>168</v>
      </c>
      <c r="I110" s="54">
        <v>0.73484340815311877</v>
      </c>
    </row>
    <row r="111" spans="1:9" s="24" customFormat="1">
      <c r="A111" s="47">
        <v>2030</v>
      </c>
      <c r="B111" s="54">
        <v>0.72912322770922278</v>
      </c>
      <c r="C111" s="13" t="s">
        <v>168</v>
      </c>
      <c r="D111" s="54">
        <v>0.48694656014653026</v>
      </c>
      <c r="E111" s="54">
        <v>0.40304607490038424</v>
      </c>
      <c r="F111" s="13" t="s">
        <v>168</v>
      </c>
      <c r="G111" s="13" t="s">
        <v>168</v>
      </c>
      <c r="H111" s="13" t="s">
        <v>168</v>
      </c>
      <c r="I111" s="54">
        <v>0.73388256476080249</v>
      </c>
    </row>
    <row r="112" spans="1:9" s="24" customFormat="1">
      <c r="A112" s="47">
        <v>2031</v>
      </c>
      <c r="B112" s="54">
        <v>0.72764303298148625</v>
      </c>
      <c r="C112" s="13" t="s">
        <v>168</v>
      </c>
      <c r="D112" s="54">
        <v>0.48694656014653032</v>
      </c>
      <c r="E112" s="54">
        <v>0.40304607490038424</v>
      </c>
      <c r="F112" s="13" t="s">
        <v>168</v>
      </c>
      <c r="G112" s="13" t="s">
        <v>168</v>
      </c>
      <c r="H112" s="13" t="s">
        <v>168</v>
      </c>
      <c r="I112" s="54">
        <v>0.73239826567895205</v>
      </c>
    </row>
    <row r="113" spans="1:9" s="24" customFormat="1">
      <c r="A113" s="47">
        <v>2032</v>
      </c>
      <c r="B113" s="54">
        <v>0.72575199318392014</v>
      </c>
      <c r="C113" s="13" t="s">
        <v>168</v>
      </c>
      <c r="D113" s="54">
        <v>0.48694656014653026</v>
      </c>
      <c r="E113" s="54">
        <v>0.4030460749003843</v>
      </c>
      <c r="F113" s="13" t="s">
        <v>168</v>
      </c>
      <c r="G113" s="13" t="s">
        <v>168</v>
      </c>
      <c r="H113" s="13" t="s">
        <v>168</v>
      </c>
      <c r="I113" s="54">
        <v>0.73074677055141557</v>
      </c>
    </row>
    <row r="114" spans="1:9" s="24" customFormat="1">
      <c r="A114" s="49">
        <v>2033</v>
      </c>
      <c r="B114" s="55">
        <v>0.73187792549054831</v>
      </c>
      <c r="C114" s="33" t="s">
        <v>168</v>
      </c>
      <c r="D114" s="55">
        <v>0.48694656014653026</v>
      </c>
      <c r="E114" s="55">
        <v>0.4030460749003843</v>
      </c>
      <c r="F114" s="33" t="s">
        <v>168</v>
      </c>
      <c r="G114" s="33" t="s">
        <v>168</v>
      </c>
      <c r="H114" s="33" t="s">
        <v>168</v>
      </c>
      <c r="I114" s="55">
        <v>0.73608145606175335</v>
      </c>
    </row>
    <row r="115" spans="1:9" s="24" customFormat="1" ht="12.75">
      <c r="A115" s="51"/>
      <c r="B115" s="56"/>
      <c r="C115" s="56"/>
      <c r="D115" s="56"/>
      <c r="E115" s="56"/>
      <c r="F115" s="56"/>
      <c r="G115" s="56"/>
      <c r="H115" s="56"/>
      <c r="I115" s="56"/>
    </row>
    <row r="116" spans="1:9" s="24" customFormat="1" ht="12.75">
      <c r="A116" s="51"/>
      <c r="B116" s="51"/>
      <c r="C116" s="51"/>
      <c r="D116" s="51"/>
      <c r="E116" s="51"/>
      <c r="F116" s="51"/>
      <c r="G116" s="51"/>
      <c r="H116" s="51"/>
      <c r="I116" s="51"/>
    </row>
    <row r="117" spans="1:9" s="24" customFormat="1" ht="12.75">
      <c r="A117" s="51"/>
      <c r="B117" s="51"/>
      <c r="C117" s="51"/>
      <c r="D117" s="51"/>
      <c r="E117" s="51"/>
      <c r="F117" s="51"/>
      <c r="G117" s="51"/>
      <c r="H117" s="51"/>
      <c r="I117" s="51"/>
    </row>
    <row r="118" spans="1:9" s="24" customFormat="1" ht="12.75">
      <c r="A118" s="51"/>
      <c r="B118" s="51"/>
      <c r="C118" s="51"/>
      <c r="D118" s="51"/>
      <c r="E118" s="51"/>
      <c r="F118" s="51"/>
      <c r="G118" s="51"/>
      <c r="H118" s="51"/>
      <c r="I118" s="51"/>
    </row>
    <row r="119" spans="1:9" s="24" customFormat="1" ht="12.75">
      <c r="E119" s="25"/>
    </row>
    <row r="120" spans="1:9" s="24" customFormat="1" ht="12.75">
      <c r="E120" s="25"/>
    </row>
    <row r="121" spans="1:9" s="24" customFormat="1" ht="12.75"/>
    <row r="122" spans="1:9" s="24" customFormat="1" ht="12.75"/>
    <row r="123" spans="1:9" s="24" customFormat="1" ht="12.75"/>
    <row r="124" spans="1:9" s="24" customFormat="1" ht="12.75"/>
    <row r="125" spans="1:9" s="24" customFormat="1" ht="12.75"/>
    <row r="126" spans="1:9" s="24" customFormat="1" ht="12.75"/>
    <row r="127" spans="1:9" s="24" customFormat="1" ht="12.75"/>
    <row r="128" spans="1:9" s="24" customFormat="1" ht="12.75"/>
    <row r="129" s="24" customFormat="1" ht="12.75"/>
    <row r="130" s="24" customFormat="1" ht="12.75"/>
    <row r="131" s="24" customFormat="1" ht="12.75"/>
    <row r="132" s="24" customFormat="1" ht="12.75"/>
    <row r="133" s="24" customFormat="1" ht="12.75"/>
    <row r="134" s="24" customFormat="1" ht="12.75"/>
    <row r="135" s="24" customFormat="1" ht="12.75"/>
    <row r="136" s="24" customFormat="1" ht="12.75"/>
    <row r="137" s="24" customFormat="1" ht="12.75"/>
    <row r="138" s="24" customFormat="1" ht="12.75"/>
    <row r="139" s="24" customFormat="1" ht="12.75"/>
    <row r="140" s="24" customFormat="1" ht="12.75"/>
    <row r="141" s="24" customFormat="1" ht="12.75"/>
    <row r="142" s="24" customFormat="1" ht="12.75"/>
    <row r="143" s="24" customFormat="1" ht="12.75"/>
    <row r="144" s="24" customFormat="1" ht="12.75"/>
    <row r="145" s="24" customFormat="1" ht="12.75"/>
    <row r="146" s="24" customFormat="1" ht="12.75"/>
    <row r="147" s="24" customFormat="1" ht="12.75"/>
    <row r="148" s="24" customFormat="1" ht="12.75"/>
    <row r="149" s="24" customFormat="1" ht="12.75"/>
    <row r="150" s="24" customFormat="1" ht="12.75"/>
    <row r="151" s="24" customFormat="1" ht="12.75"/>
    <row r="152" s="24" customFormat="1" ht="12.75"/>
    <row r="153" s="24" customFormat="1" ht="10.5" customHeight="1"/>
    <row r="154" s="24" customFormat="1" ht="12.75"/>
    <row r="155" s="24" customFormat="1" ht="12.75"/>
    <row r="156" s="24" customFormat="1" ht="12.75"/>
    <row r="157" s="24" customFormat="1" ht="12.75"/>
    <row r="158" s="24" customFormat="1" ht="12.75"/>
    <row r="159" s="24" customFormat="1" ht="12.75"/>
    <row r="160" s="24" customFormat="1" ht="12.75"/>
    <row r="161" s="24" customFormat="1" ht="12.75"/>
    <row r="162" s="24" customFormat="1" ht="12.75"/>
    <row r="163" s="24" customFormat="1" ht="12.75"/>
    <row r="164" s="24" customFormat="1" ht="12.75"/>
    <row r="165" s="24" customFormat="1" ht="12.75"/>
    <row r="166" s="24" customFormat="1" ht="12.75"/>
    <row r="167" s="24" customFormat="1" ht="12.75"/>
    <row r="168" s="24" customFormat="1" ht="12.75"/>
    <row r="169" s="24" customFormat="1" ht="12.75"/>
    <row r="170" s="24" customFormat="1" ht="12.75"/>
    <row r="171" s="24" customFormat="1" ht="12.75"/>
    <row r="172" s="24" customFormat="1" ht="12.75"/>
    <row r="173" s="24" customFormat="1" ht="12.75"/>
    <row r="174" s="24" customFormat="1" ht="12.75"/>
    <row r="175" s="24" customFormat="1" ht="12.75"/>
    <row r="176" s="24" customFormat="1" ht="12.75"/>
    <row r="177" s="24" customFormat="1" ht="12.75"/>
    <row r="178" s="24" customFormat="1" ht="12.75"/>
    <row r="179" s="24" customFormat="1" ht="12.75"/>
    <row r="180" s="24" customFormat="1" ht="12.75"/>
    <row r="181" s="24" customFormat="1" ht="12.75"/>
    <row r="182" s="24" customFormat="1" ht="12.75"/>
    <row r="183" s="24" customFormat="1" ht="12.75"/>
    <row r="184" s="24" customFormat="1" ht="12.75"/>
    <row r="185" s="24" customFormat="1" ht="12.75"/>
    <row r="186" s="24" customFormat="1" ht="12.75"/>
    <row r="187" s="24" customFormat="1" ht="12.75"/>
    <row r="188" s="24" customFormat="1" ht="12.75"/>
    <row r="189" s="24" customFormat="1" ht="12.75"/>
    <row r="190" s="24" customFormat="1" ht="12.75"/>
    <row r="191" s="24" customFormat="1" ht="12.75"/>
    <row r="192" s="24" customFormat="1" ht="12.75"/>
    <row r="193" spans="7:7" s="24" customFormat="1" ht="12.75"/>
    <row r="194" spans="7:7" s="24" customFormat="1" ht="12.75"/>
    <row r="195" spans="7:7" s="24" customFormat="1" ht="12.75"/>
    <row r="196" spans="7:7" s="24" customFormat="1" ht="12.75"/>
    <row r="197" spans="7:7" s="24" customFormat="1" ht="12.75"/>
    <row r="198" spans="7:7" s="24" customFormat="1" ht="12.75"/>
    <row r="199" spans="7:7" s="24" customFormat="1" ht="12.75"/>
    <row r="200" spans="7:7" s="24" customFormat="1" ht="12.75"/>
    <row r="201" spans="7:7" s="24" customFormat="1">
      <c r="G201" s="14"/>
    </row>
    <row r="202" spans="7:7" s="24" customFormat="1">
      <c r="G202" s="14"/>
    </row>
    <row r="203" spans="7:7" s="24" customFormat="1">
      <c r="G203" s="14"/>
    </row>
    <row r="204" spans="7:7" s="24" customFormat="1">
      <c r="G204" s="14"/>
    </row>
  </sheetData>
  <pageMargins left="0.55118110236220474" right="0.39370078740157483" top="0.82677165354330717" bottom="0.39370078740157483" header="0.47244094488188981" footer="0.27559055118110237"/>
  <pageSetup paperSize="9" scale="75" fitToHeight="2" orientation="portrait" r:id="rId1"/>
  <headerFooter>
    <oddHeader xml:space="preserve">&amp;LEläketurvakeskus
Vakuutusmatemaattinen yksikkö&amp;R&amp;P(&amp;N)    </oddHeader>
  </headerFooter>
  <rowBreaks count="1" manualBreakCount="1">
    <brk id="5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4"/>
  <dimension ref="A1:J104"/>
  <sheetViews>
    <sheetView zoomScaleNormal="100" workbookViewId="0">
      <selection activeCell="A5" sqref="A5"/>
    </sheetView>
  </sheetViews>
  <sheetFormatPr defaultColWidth="9.140625" defaultRowHeight="14.25" customHeight="1"/>
  <cols>
    <col min="1" max="1" width="5.5703125" style="3" customWidth="1"/>
    <col min="2" max="5" width="14.7109375" style="3" customWidth="1"/>
    <col min="6" max="6" width="16" style="3" customWidth="1"/>
    <col min="7" max="7" width="14.85546875" style="3" customWidth="1"/>
    <col min="8" max="8" width="15.42578125" style="3" customWidth="1"/>
    <col min="9" max="9" width="14.5703125" style="3" customWidth="1"/>
    <col min="10" max="10" width="9.42578125" style="3" customWidth="1"/>
    <col min="11" max="13" width="9.42578125" style="3" bestFit="1" customWidth="1"/>
    <col min="14" max="16384" width="9.140625" style="3"/>
  </cols>
  <sheetData>
    <row r="1" spans="1:10" ht="15">
      <c r="A1" s="2" t="s">
        <v>176</v>
      </c>
      <c r="B1" s="69"/>
      <c r="C1" s="69"/>
      <c r="D1" s="69"/>
      <c r="E1" s="184"/>
      <c r="F1" s="69"/>
      <c r="G1" s="4" t="s">
        <v>333</v>
      </c>
      <c r="H1" s="187" t="s">
        <v>334</v>
      </c>
      <c r="I1" s="5"/>
      <c r="J1" s="5"/>
    </row>
    <row r="2" spans="1:10" ht="15">
      <c r="A2" s="2" t="s">
        <v>177</v>
      </c>
      <c r="B2" s="69"/>
      <c r="C2" s="69"/>
      <c r="D2" s="69"/>
      <c r="E2" s="69"/>
      <c r="F2" s="69"/>
      <c r="G2"/>
      <c r="H2" s="69"/>
      <c r="I2" s="5"/>
      <c r="J2" s="5"/>
    </row>
    <row r="3" spans="1:10" ht="14.25" customHeight="1">
      <c r="A3" s="6" t="s">
        <v>324</v>
      </c>
      <c r="B3" s="69"/>
      <c r="C3" s="69"/>
      <c r="D3" s="69"/>
      <c r="E3" s="69"/>
      <c r="F3" s="69"/>
      <c r="G3" s="63"/>
      <c r="H3" s="69"/>
      <c r="I3" s="5"/>
      <c r="J3" s="5"/>
    </row>
    <row r="4" spans="1:10" ht="14.25" customHeight="1">
      <c r="A4" s="66" t="s">
        <v>325</v>
      </c>
      <c r="B4" s="69"/>
      <c r="C4" s="69"/>
      <c r="D4" s="69"/>
      <c r="E4" s="69"/>
      <c r="F4" s="69"/>
      <c r="G4" s="69"/>
      <c r="H4" s="69"/>
      <c r="I4" s="5"/>
      <c r="J4" s="5"/>
    </row>
    <row r="5" spans="1:10" ht="14.25" customHeight="1">
      <c r="A5" s="51"/>
      <c r="B5" s="51"/>
      <c r="C5" s="51"/>
      <c r="D5" s="51"/>
      <c r="E5" s="51"/>
      <c r="F5" s="51"/>
      <c r="G5" s="5"/>
      <c r="H5" s="5"/>
      <c r="I5" s="69"/>
    </row>
    <row r="6" spans="1:10" ht="66.75" customHeight="1">
      <c r="A6" s="8" t="s">
        <v>6</v>
      </c>
      <c r="B6" s="18" t="s">
        <v>178</v>
      </c>
      <c r="C6" s="18" t="s">
        <v>179</v>
      </c>
      <c r="D6" s="18" t="s">
        <v>180</v>
      </c>
      <c r="E6" s="18" t="s">
        <v>181</v>
      </c>
      <c r="F6" s="18" t="s">
        <v>226</v>
      </c>
      <c r="G6" s="18" t="s">
        <v>227</v>
      </c>
      <c r="H6" s="18" t="s">
        <v>244</v>
      </c>
      <c r="I6" s="69"/>
    </row>
    <row r="7" spans="1:10" ht="14.25" customHeight="1">
      <c r="A7" s="10">
        <v>2020</v>
      </c>
      <c r="B7" s="21">
        <v>342</v>
      </c>
      <c r="C7" s="11">
        <v>1.9</v>
      </c>
      <c r="D7" s="11">
        <v>24.1</v>
      </c>
      <c r="E7" s="36">
        <v>5.95</v>
      </c>
      <c r="F7" s="57">
        <v>42062.400000000001</v>
      </c>
      <c r="G7" s="58">
        <v>2467.67</v>
      </c>
      <c r="H7" s="11">
        <v>916.69</v>
      </c>
      <c r="I7" s="69"/>
    </row>
    <row r="8" spans="1:10" ht="14.25" customHeight="1">
      <c r="A8" s="10">
        <v>2021</v>
      </c>
      <c r="B8" s="21">
        <v>299</v>
      </c>
      <c r="C8" s="11">
        <v>2.4</v>
      </c>
      <c r="D8" s="11">
        <v>24.08</v>
      </c>
      <c r="E8" s="36">
        <v>5.95</v>
      </c>
      <c r="F8" s="57">
        <v>37025.5</v>
      </c>
      <c r="G8" s="58">
        <v>2443.9499999999998</v>
      </c>
      <c r="H8" s="11">
        <v>798.1</v>
      </c>
      <c r="I8" s="69"/>
    </row>
    <row r="9" spans="1:10" ht="14.25" customHeight="1">
      <c r="A9" s="10">
        <v>2022</v>
      </c>
      <c r="B9" s="21">
        <v>250</v>
      </c>
      <c r="C9" s="11">
        <v>2.5</v>
      </c>
      <c r="D9" s="11">
        <v>24.08</v>
      </c>
      <c r="E9" s="36">
        <v>5.9500000000000011</v>
      </c>
      <c r="F9" s="57">
        <v>28621.1</v>
      </c>
      <c r="G9" s="58">
        <v>2412.52</v>
      </c>
      <c r="H9" s="11">
        <v>603</v>
      </c>
      <c r="I9" s="69"/>
    </row>
    <row r="10" spans="1:10" ht="14.25" customHeight="1">
      <c r="A10" s="10">
        <v>2023</v>
      </c>
      <c r="B10" s="21">
        <v>259</v>
      </c>
      <c r="C10" s="11">
        <v>4.2</v>
      </c>
      <c r="D10" s="11">
        <v>24.08</v>
      </c>
      <c r="E10" s="36">
        <v>5.9500000000000011</v>
      </c>
      <c r="F10" s="57">
        <v>28687.8</v>
      </c>
      <c r="G10" s="58">
        <v>2537.9899999999998</v>
      </c>
      <c r="H10" s="11">
        <v>639</v>
      </c>
      <c r="I10" s="69"/>
    </row>
    <row r="11" spans="1:10" ht="14.25" customHeight="1">
      <c r="A11" s="12">
        <v>2024</v>
      </c>
      <c r="B11" s="22">
        <v>289</v>
      </c>
      <c r="C11" s="13">
        <v>3.2</v>
      </c>
      <c r="D11" s="13">
        <v>24.08</v>
      </c>
      <c r="E11" s="37">
        <v>5.9500000000000011</v>
      </c>
      <c r="F11" s="59">
        <v>30153.8</v>
      </c>
      <c r="G11" s="60">
        <v>2707</v>
      </c>
      <c r="H11" s="13">
        <v>714</v>
      </c>
      <c r="I11" s="69"/>
    </row>
    <row r="12" spans="1:10" ht="14.25" customHeight="1">
      <c r="A12" s="12">
        <v>2025</v>
      </c>
      <c r="B12" s="22">
        <v>267</v>
      </c>
      <c r="C12" s="13">
        <v>3</v>
      </c>
      <c r="D12" s="13">
        <v>24.08</v>
      </c>
      <c r="E12" s="37">
        <v>5.9500000000000011</v>
      </c>
      <c r="F12" s="59">
        <v>28693</v>
      </c>
      <c r="G12" s="60">
        <v>2788.21</v>
      </c>
      <c r="H12" s="13">
        <v>572.1</v>
      </c>
      <c r="I12" s="69"/>
    </row>
    <row r="13" spans="1:10" ht="14.25" customHeight="1">
      <c r="A13" s="12">
        <v>2026</v>
      </c>
      <c r="B13" s="22">
        <v>257</v>
      </c>
      <c r="C13" s="13">
        <v>3.3</v>
      </c>
      <c r="D13" s="13">
        <v>24.41</v>
      </c>
      <c r="E13" s="37">
        <v>6.1</v>
      </c>
      <c r="F13" s="59">
        <v>26814.9</v>
      </c>
      <c r="G13" s="60">
        <v>2880.22</v>
      </c>
      <c r="H13" s="13">
        <v>515.70000000000005</v>
      </c>
      <c r="I13" s="69"/>
    </row>
    <row r="14" spans="1:10" ht="14.25" customHeight="1">
      <c r="A14" s="12">
        <v>2027</v>
      </c>
      <c r="B14" s="22">
        <v>254</v>
      </c>
      <c r="C14" s="13">
        <v>3.2</v>
      </c>
      <c r="D14" s="13">
        <v>24.41</v>
      </c>
      <c r="E14" s="37">
        <v>6.1</v>
      </c>
      <c r="F14" s="59">
        <v>26501.9</v>
      </c>
      <c r="G14" s="60">
        <v>2972.39</v>
      </c>
      <c r="H14" s="13">
        <v>523.9</v>
      </c>
      <c r="I14" s="69"/>
    </row>
    <row r="15" spans="1:10" ht="14.25" customHeight="1">
      <c r="A15" s="12">
        <v>2028</v>
      </c>
      <c r="B15" s="22">
        <v>253</v>
      </c>
      <c r="C15" s="13">
        <v>3.2</v>
      </c>
      <c r="D15" s="13">
        <v>24.41</v>
      </c>
      <c r="E15" s="37">
        <v>6.1</v>
      </c>
      <c r="F15" s="59">
        <v>26397.599999999999</v>
      </c>
      <c r="G15" s="60">
        <v>3067.5</v>
      </c>
      <c r="H15" s="13">
        <v>538.5</v>
      </c>
      <c r="I15" s="69"/>
    </row>
    <row r="16" spans="1:10" ht="14.25" customHeight="1">
      <c r="A16" s="12">
        <v>2029</v>
      </c>
      <c r="B16" s="22">
        <v>251</v>
      </c>
      <c r="C16" s="13">
        <v>3.2</v>
      </c>
      <c r="D16" s="13">
        <v>24.41</v>
      </c>
      <c r="E16" s="37">
        <v>6.1</v>
      </c>
      <c r="F16" s="59">
        <v>26188.9</v>
      </c>
      <c r="G16" s="60">
        <v>3165.66</v>
      </c>
      <c r="H16" s="13">
        <v>551.4</v>
      </c>
      <c r="I16" s="69"/>
    </row>
    <row r="17" spans="1:10" ht="14.25" customHeight="1">
      <c r="A17" s="12">
        <v>2030</v>
      </c>
      <c r="B17" s="22">
        <v>251</v>
      </c>
      <c r="C17" s="13">
        <v>3.2</v>
      </c>
      <c r="D17" s="13">
        <v>24.41</v>
      </c>
      <c r="E17" s="37">
        <v>6.1</v>
      </c>
      <c r="F17" s="59">
        <v>26188.9</v>
      </c>
      <c r="G17" s="60">
        <v>3266.97</v>
      </c>
      <c r="H17" s="13">
        <v>569</v>
      </c>
      <c r="I17" s="69"/>
    </row>
    <row r="18" spans="1:10" ht="14.25" customHeight="1">
      <c r="A18" s="12">
        <v>2031</v>
      </c>
      <c r="B18" s="22">
        <v>251</v>
      </c>
      <c r="C18" s="13">
        <v>3.2</v>
      </c>
      <c r="D18" s="13">
        <v>24.41</v>
      </c>
      <c r="E18" s="37">
        <v>6.1</v>
      </c>
      <c r="F18" s="59">
        <v>26188.9</v>
      </c>
      <c r="G18" s="60">
        <v>3371.51</v>
      </c>
      <c r="H18" s="13">
        <v>587.20000000000005</v>
      </c>
      <c r="I18" s="69"/>
    </row>
    <row r="19" spans="1:10" ht="14.25" customHeight="1">
      <c r="A19" s="12">
        <v>2032</v>
      </c>
      <c r="B19" s="22">
        <v>251</v>
      </c>
      <c r="C19" s="13">
        <v>3.2</v>
      </c>
      <c r="D19" s="13">
        <v>24.41</v>
      </c>
      <c r="E19" s="37">
        <v>6.1</v>
      </c>
      <c r="F19" s="59">
        <v>26188.9</v>
      </c>
      <c r="G19" s="60">
        <v>3479.4</v>
      </c>
      <c r="H19" s="13">
        <v>606</v>
      </c>
      <c r="I19" s="69"/>
    </row>
    <row r="20" spans="1:10" ht="14.25" customHeight="1">
      <c r="A20" s="32">
        <v>2033</v>
      </c>
      <c r="B20" s="35">
        <v>251</v>
      </c>
      <c r="C20" s="33">
        <v>3.2</v>
      </c>
      <c r="D20" s="33">
        <v>24.41</v>
      </c>
      <c r="E20" s="38">
        <v>6.1</v>
      </c>
      <c r="F20" s="61">
        <v>26188.9</v>
      </c>
      <c r="G20" s="62">
        <v>3590.74</v>
      </c>
      <c r="H20" s="33">
        <v>625.4</v>
      </c>
      <c r="I20" s="69"/>
      <c r="J20" s="5"/>
    </row>
    <row r="21" spans="1:10" ht="14.25" customHeight="1">
      <c r="A21" s="185" t="s">
        <v>322</v>
      </c>
      <c r="B21" s="5"/>
      <c r="C21" s="69"/>
      <c r="D21" s="69"/>
      <c r="E21" s="69"/>
      <c r="F21" s="69"/>
      <c r="G21" s="69"/>
      <c r="H21" s="69"/>
      <c r="I21" s="69"/>
      <c r="J21" s="5"/>
    </row>
    <row r="22" spans="1:10" ht="14.25" customHeight="1">
      <c r="A22" s="185" t="s">
        <v>323</v>
      </c>
      <c r="B22" s="51"/>
      <c r="C22" s="69"/>
      <c r="D22" s="69"/>
      <c r="E22" s="69"/>
      <c r="F22" s="69"/>
      <c r="G22" s="69"/>
      <c r="H22" s="69"/>
      <c r="I22" s="69"/>
      <c r="J22" s="5"/>
    </row>
    <row r="23" spans="1:10" ht="14.25" customHeight="1">
      <c r="A23" s="51"/>
      <c r="B23" s="51"/>
      <c r="C23" s="51"/>
      <c r="D23" s="69"/>
      <c r="E23" s="69"/>
      <c r="F23" s="69"/>
      <c r="G23" s="69"/>
      <c r="H23" s="69"/>
      <c r="I23" s="69"/>
      <c r="J23" s="5"/>
    </row>
    <row r="24" spans="1:10" ht="14.25" customHeight="1">
      <c r="A24" s="5" t="s">
        <v>229</v>
      </c>
      <c r="B24" s="51"/>
      <c r="C24" s="51"/>
      <c r="D24" s="69"/>
      <c r="E24" s="69"/>
      <c r="F24" s="69"/>
      <c r="G24" s="69"/>
      <c r="H24" s="69"/>
      <c r="I24" s="69"/>
      <c r="J24" s="5"/>
    </row>
    <row r="25" spans="1:10" ht="14.25" customHeight="1">
      <c r="A25" s="5" t="s">
        <v>230</v>
      </c>
      <c r="B25" s="51"/>
      <c r="C25" s="51"/>
      <c r="D25" s="69"/>
      <c r="E25" s="69"/>
      <c r="F25" s="69"/>
      <c r="G25" s="69"/>
      <c r="H25" s="69"/>
      <c r="I25" s="69"/>
      <c r="J25" s="5"/>
    </row>
    <row r="26" spans="1:10" ht="14.25" customHeight="1">
      <c r="A26" s="5" t="s">
        <v>228</v>
      </c>
      <c r="B26" s="69"/>
      <c r="C26" s="69"/>
      <c r="D26" s="69"/>
      <c r="E26" s="69"/>
      <c r="F26" s="69"/>
      <c r="G26" s="69"/>
      <c r="H26" s="69"/>
      <c r="I26" s="5"/>
      <c r="J26" s="5"/>
    </row>
    <row r="27" spans="1:10" ht="14.25" customHeight="1">
      <c r="A27" s="69"/>
      <c r="B27" s="69"/>
      <c r="C27" s="69"/>
      <c r="D27" s="69"/>
      <c r="E27" s="69"/>
      <c r="F27" s="69"/>
      <c r="G27" s="69"/>
      <c r="H27" s="69"/>
      <c r="I27" s="5"/>
      <c r="J27" s="5"/>
    </row>
    <row r="28" spans="1:10" ht="14.25" customHeight="1">
      <c r="I28" s="5"/>
      <c r="J28" s="5"/>
    </row>
    <row r="29" spans="1:10" ht="14.25" customHeight="1">
      <c r="I29" s="5"/>
      <c r="J29" s="5"/>
    </row>
    <row r="30" spans="1:10" ht="14.25" customHeight="1">
      <c r="I30" s="5"/>
      <c r="J30" s="5"/>
    </row>
    <row r="31" spans="1:10" ht="14.25" customHeight="1">
      <c r="I31" s="5"/>
      <c r="J31" s="5"/>
    </row>
    <row r="32" spans="1:10" ht="14.25" customHeight="1">
      <c r="I32" s="5"/>
      <c r="J32" s="5"/>
    </row>
    <row r="33" spans="9:10" ht="14.25" customHeight="1">
      <c r="I33" s="5"/>
      <c r="J33" s="5"/>
    </row>
    <row r="34" spans="9:10" ht="14.25" customHeight="1">
      <c r="I34" s="5"/>
      <c r="J34" s="5"/>
    </row>
    <row r="35" spans="9:10" ht="14.25" customHeight="1">
      <c r="I35" s="5"/>
      <c r="J35" s="5"/>
    </row>
    <row r="36" spans="9:10" ht="14.25" customHeight="1">
      <c r="I36" s="5"/>
      <c r="J36" s="5"/>
    </row>
    <row r="37" spans="9:10" ht="14.25" customHeight="1">
      <c r="I37" s="5"/>
      <c r="J37" s="5"/>
    </row>
    <row r="38" spans="9:10" ht="14.25" customHeight="1">
      <c r="I38" s="5"/>
      <c r="J38" s="5"/>
    </row>
    <row r="39" spans="9:10" ht="14.25" customHeight="1">
      <c r="I39" s="5"/>
      <c r="J39" s="5"/>
    </row>
    <row r="40" spans="9:10" ht="14.25" customHeight="1">
      <c r="I40" s="5"/>
      <c r="J40" s="5"/>
    </row>
    <row r="41" spans="9:10" ht="14.25" customHeight="1">
      <c r="I41" s="5"/>
      <c r="J41" s="5"/>
    </row>
    <row r="42" spans="9:10" ht="14.25" customHeight="1">
      <c r="I42" s="5"/>
      <c r="J42" s="5"/>
    </row>
    <row r="43" spans="9:10" ht="14.25" customHeight="1">
      <c r="I43" s="5"/>
      <c r="J43" s="5"/>
    </row>
    <row r="44" spans="9:10" ht="14.25" customHeight="1">
      <c r="I44" s="5"/>
      <c r="J44" s="5"/>
    </row>
    <row r="45" spans="9:10" ht="14.25" customHeight="1">
      <c r="I45" s="5"/>
      <c r="J45" s="5"/>
    </row>
    <row r="46" spans="9:10" ht="14.25" customHeight="1">
      <c r="I46" s="5"/>
      <c r="J46" s="5"/>
    </row>
    <row r="47" spans="9:10" ht="14.25" customHeight="1">
      <c r="I47" s="5"/>
      <c r="J47" s="5"/>
    </row>
    <row r="48" spans="9:10" ht="14.25" customHeight="1">
      <c r="I48" s="5"/>
      <c r="J48" s="5"/>
    </row>
    <row r="49" spans="9:10" ht="14.25" customHeight="1">
      <c r="I49" s="5"/>
      <c r="J49" s="5"/>
    </row>
    <row r="50" spans="9:10" ht="14.25" customHeight="1">
      <c r="I50" s="5"/>
      <c r="J50" s="5"/>
    </row>
    <row r="51" spans="9:10" ht="14.25" customHeight="1">
      <c r="I51" s="5"/>
      <c r="J51" s="5"/>
    </row>
    <row r="52" spans="9:10" ht="14.25" customHeight="1">
      <c r="I52" s="5"/>
      <c r="J52" s="5"/>
    </row>
    <row r="53" spans="9:10" ht="14.25" customHeight="1">
      <c r="I53" s="5"/>
      <c r="J53" s="5"/>
    </row>
    <row r="54" spans="9:10" ht="14.25" customHeight="1">
      <c r="I54" s="5"/>
      <c r="J54" s="5"/>
    </row>
    <row r="55" spans="9:10" ht="14.25" customHeight="1">
      <c r="I55" s="5"/>
      <c r="J55" s="5"/>
    </row>
    <row r="56" spans="9:10" ht="14.25" customHeight="1">
      <c r="I56" s="5"/>
      <c r="J56" s="5"/>
    </row>
    <row r="57" spans="9:10" ht="14.25" customHeight="1">
      <c r="I57" s="5"/>
      <c r="J57" s="5"/>
    </row>
    <row r="58" spans="9:10" ht="14.25" customHeight="1">
      <c r="I58" s="5"/>
      <c r="J58" s="5"/>
    </row>
    <row r="59" spans="9:10" ht="14.25" customHeight="1">
      <c r="I59" s="5"/>
      <c r="J59" s="5"/>
    </row>
    <row r="60" spans="9:10" ht="14.25" customHeight="1">
      <c r="I60" s="5"/>
      <c r="J60" s="5"/>
    </row>
    <row r="61" spans="9:10" ht="14.25" customHeight="1">
      <c r="I61" s="5"/>
      <c r="J61" s="5"/>
    </row>
    <row r="62" spans="9:10" ht="14.25" customHeight="1">
      <c r="I62" s="5"/>
      <c r="J62" s="5"/>
    </row>
    <row r="63" spans="9:10" ht="14.25" customHeight="1">
      <c r="I63" s="5"/>
      <c r="J63" s="5"/>
    </row>
    <row r="64" spans="9:10" ht="14.25" customHeight="1">
      <c r="I64" s="5"/>
      <c r="J64" s="5"/>
    </row>
    <row r="65" spans="9:10" ht="14.25" customHeight="1">
      <c r="I65" s="5"/>
      <c r="J65" s="5"/>
    </row>
    <row r="66" spans="9:10" ht="14.25" customHeight="1">
      <c r="I66" s="5"/>
      <c r="J66" s="5"/>
    </row>
    <row r="67" spans="9:10" ht="14.25" customHeight="1">
      <c r="I67" s="5"/>
      <c r="J67" s="5"/>
    </row>
    <row r="68" spans="9:10" ht="14.25" customHeight="1">
      <c r="I68" s="5"/>
      <c r="J68" s="5"/>
    </row>
    <row r="69" spans="9:10" ht="14.25" customHeight="1">
      <c r="I69" s="5"/>
      <c r="J69" s="5"/>
    </row>
    <row r="70" spans="9:10" ht="14.25" customHeight="1">
      <c r="I70" s="5"/>
      <c r="J70" s="5"/>
    </row>
    <row r="71" spans="9:10" ht="14.25" customHeight="1">
      <c r="I71" s="5"/>
      <c r="J71" s="5"/>
    </row>
    <row r="72" spans="9:10" ht="14.25" customHeight="1">
      <c r="I72" s="5"/>
      <c r="J72" s="5"/>
    </row>
    <row r="73" spans="9:10" ht="14.25" customHeight="1">
      <c r="I73" s="5"/>
      <c r="J73" s="5"/>
    </row>
    <row r="74" spans="9:10" ht="14.25" customHeight="1">
      <c r="I74" s="5"/>
      <c r="J74" s="5"/>
    </row>
    <row r="75" spans="9:10" ht="14.25" customHeight="1">
      <c r="I75" s="5"/>
      <c r="J75" s="5"/>
    </row>
    <row r="76" spans="9:10" ht="14.25" customHeight="1">
      <c r="I76" s="5"/>
      <c r="J76" s="5"/>
    </row>
    <row r="77" spans="9:10" ht="14.25" customHeight="1">
      <c r="I77" s="5"/>
      <c r="J77" s="5"/>
    </row>
    <row r="78" spans="9:10" ht="14.25" customHeight="1">
      <c r="I78" s="5"/>
      <c r="J78" s="5"/>
    </row>
    <row r="79" spans="9:10" ht="14.25" customHeight="1">
      <c r="I79" s="5"/>
      <c r="J79" s="5"/>
    </row>
    <row r="80" spans="9:10" ht="14.25" customHeight="1">
      <c r="I80" s="5"/>
      <c r="J80" s="5"/>
    </row>
    <row r="81" spans="9:10" ht="14.25" customHeight="1">
      <c r="I81" s="5"/>
      <c r="J81" s="5"/>
    </row>
    <row r="82" spans="9:10" ht="14.25" customHeight="1">
      <c r="I82" s="5"/>
      <c r="J82" s="5"/>
    </row>
    <row r="83" spans="9:10" ht="14.25" customHeight="1">
      <c r="I83" s="5"/>
      <c r="J83" s="5"/>
    </row>
    <row r="84" spans="9:10" ht="14.25" customHeight="1">
      <c r="I84" s="5"/>
      <c r="J84" s="5"/>
    </row>
    <row r="85" spans="9:10" ht="14.25" customHeight="1">
      <c r="I85" s="5"/>
      <c r="J85" s="5"/>
    </row>
    <row r="86" spans="9:10" ht="14.25" customHeight="1">
      <c r="I86" s="5"/>
      <c r="J86" s="5"/>
    </row>
    <row r="87" spans="9:10" ht="14.25" customHeight="1">
      <c r="I87" s="5"/>
      <c r="J87" s="5"/>
    </row>
    <row r="88" spans="9:10" ht="14.25" customHeight="1">
      <c r="I88" s="5"/>
      <c r="J88" s="5"/>
    </row>
    <row r="89" spans="9:10" ht="14.25" customHeight="1">
      <c r="I89" s="5"/>
      <c r="J89" s="5"/>
    </row>
    <row r="90" spans="9:10" ht="14.25" customHeight="1">
      <c r="I90" s="5"/>
      <c r="J90" s="5"/>
    </row>
    <row r="91" spans="9:10" ht="14.25" customHeight="1">
      <c r="I91" s="5"/>
      <c r="J91" s="5"/>
    </row>
    <row r="92" spans="9:10" ht="14.25" customHeight="1">
      <c r="I92" s="5"/>
      <c r="J92" s="5"/>
    </row>
    <row r="93" spans="9:10" ht="14.25" customHeight="1">
      <c r="I93" s="5"/>
      <c r="J93" s="5"/>
    </row>
    <row r="94" spans="9:10" ht="14.25" customHeight="1">
      <c r="I94" s="5"/>
      <c r="J94" s="5"/>
    </row>
    <row r="95" spans="9:10" ht="14.25" customHeight="1">
      <c r="I95" s="5"/>
      <c r="J95" s="5"/>
    </row>
    <row r="96" spans="9:10" ht="14.25" customHeight="1">
      <c r="I96" s="5"/>
      <c r="J96" s="5"/>
    </row>
    <row r="97" spans="9:10" ht="14.25" customHeight="1">
      <c r="I97" s="5"/>
      <c r="J97" s="5"/>
    </row>
    <row r="98" spans="9:10" ht="14.25" customHeight="1">
      <c r="I98" s="5"/>
      <c r="J98" s="5"/>
    </row>
    <row r="99" spans="9:10" ht="14.25" customHeight="1">
      <c r="I99" s="5"/>
      <c r="J99" s="5"/>
    </row>
    <row r="100" spans="9:10" ht="14.25" customHeight="1">
      <c r="I100" s="5"/>
      <c r="J100" s="5"/>
    </row>
    <row r="101" spans="9:10" ht="14.25" customHeight="1">
      <c r="I101" s="5"/>
      <c r="J101" s="5"/>
    </row>
    <row r="102" spans="9:10" ht="14.25" customHeight="1">
      <c r="I102" s="5"/>
      <c r="J102" s="5"/>
    </row>
    <row r="103" spans="9:10" ht="14.25" customHeight="1">
      <c r="I103" s="5"/>
      <c r="J103" s="5"/>
    </row>
    <row r="104" spans="9:10" ht="14.25" customHeight="1">
      <c r="I104" s="5"/>
      <c r="J104" s="5"/>
    </row>
  </sheetData>
  <customSheetViews>
    <customSheetView guid="{1C1C2D58-1425-46A1-B2CB-E5FD90BC63BE}" showPageBreaks="1" printArea="1">
      <selection activeCell="A3" sqref="A3"/>
      <pageMargins left="0" right="0" top="0" bottom="0" header="0" footer="0"/>
      <pageSetup paperSize="9" scale="68" orientation="portrait" r:id="rId1"/>
      <headerFooter alignWithMargins="0">
        <oddHeader>&amp;LEläketurvakeskus
Hanna Mäkinen&amp;R&amp;P (&amp;N)</oddHeader>
      </headerFooter>
    </customSheetView>
  </customSheetViews>
  <pageMargins left="0.74803149606299213" right="0.51181102362204722" top="0.98425196850393704" bottom="0.74803149606299213" header="0.51181102362204722" footer="0.31496062992125984"/>
  <pageSetup paperSize="9" scale="72" orientation="portrait" r:id="rId2"/>
  <headerFooter alignWithMargins="0">
    <oddHeader>&amp;LEläketurvakeskus
Vakuutusmatemaattinen yksikkö&amp;R&amp;P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ul5">
    <pageSetUpPr fitToPage="1"/>
  </sheetPr>
  <dimension ref="A1:K56"/>
  <sheetViews>
    <sheetView zoomScaleNormal="100" workbookViewId="0">
      <selection activeCell="A3" sqref="A3"/>
    </sheetView>
  </sheetViews>
  <sheetFormatPr defaultColWidth="9.28515625" defaultRowHeight="12.75"/>
  <cols>
    <col min="1" max="1" width="6" style="5" customWidth="1"/>
    <col min="2" max="9" width="13.5703125" style="5" customWidth="1"/>
    <col min="10" max="10" width="15" style="5" customWidth="1"/>
    <col min="11" max="16384" width="9.28515625" style="5"/>
  </cols>
  <sheetData>
    <row r="1" spans="1:10" ht="15">
      <c r="A1" s="2" t="s">
        <v>182</v>
      </c>
      <c r="B1" s="2"/>
      <c r="G1" s="4">
        <v>45580</v>
      </c>
      <c r="H1" s="14" t="s">
        <v>329</v>
      </c>
    </row>
    <row r="2" spans="1:10">
      <c r="A2" s="70" t="s">
        <v>328</v>
      </c>
      <c r="G2" s="189"/>
    </row>
    <row r="3" spans="1:10">
      <c r="A3" s="70"/>
      <c r="G3" s="190"/>
    </row>
    <row r="4" spans="1:10">
      <c r="A4" s="1"/>
    </row>
    <row r="6" spans="1:10">
      <c r="A6" s="42"/>
      <c r="E6" s="42"/>
      <c r="F6" s="16"/>
      <c r="H6" s="16"/>
      <c r="I6" s="16"/>
    </row>
    <row r="7" spans="1:10">
      <c r="A7" s="42"/>
      <c r="B7" s="16"/>
      <c r="C7" s="16"/>
      <c r="D7" s="16"/>
      <c r="E7" s="16" t="s">
        <v>183</v>
      </c>
      <c r="F7" s="16"/>
      <c r="G7" s="16"/>
      <c r="H7" s="16"/>
    </row>
    <row r="8" spans="1:10" ht="15.75">
      <c r="A8" s="8" t="s">
        <v>6</v>
      </c>
      <c r="B8" s="9" t="s">
        <v>184</v>
      </c>
      <c r="C8" s="9" t="s">
        <v>185</v>
      </c>
      <c r="D8" s="9" t="s">
        <v>186</v>
      </c>
      <c r="E8" s="9" t="s">
        <v>187</v>
      </c>
      <c r="F8" s="9" t="s">
        <v>188</v>
      </c>
      <c r="G8" s="9" t="s">
        <v>189</v>
      </c>
      <c r="H8" s="9" t="s">
        <v>190</v>
      </c>
      <c r="J8" s="17"/>
    </row>
    <row r="9" spans="1:10" ht="15">
      <c r="A9" s="10">
        <v>2020</v>
      </c>
      <c r="B9" s="11">
        <v>1346.9920473000004</v>
      </c>
      <c r="C9" s="11">
        <v>1067.1272610000001</v>
      </c>
      <c r="D9" s="11">
        <v>60.840648000000002</v>
      </c>
      <c r="E9" s="11">
        <v>84.706717999999995</v>
      </c>
      <c r="F9" s="11">
        <v>1082.7190809872038</v>
      </c>
      <c r="G9" s="11">
        <v>4609.9213959999997</v>
      </c>
      <c r="H9" s="11">
        <v>348.99081529581326</v>
      </c>
    </row>
    <row r="10" spans="1:10" ht="15">
      <c r="A10" s="10">
        <v>2021</v>
      </c>
      <c r="B10" s="11">
        <v>1380.9329606599999</v>
      </c>
      <c r="C10" s="11">
        <v>1072.4534510000001</v>
      </c>
      <c r="D10" s="11">
        <v>60.164096000000001</v>
      </c>
      <c r="E10" s="11">
        <v>86.028491000000002</v>
      </c>
      <c r="F10" s="11">
        <v>1089.7437635872386</v>
      </c>
      <c r="G10" s="11">
        <v>4638.0195400000002</v>
      </c>
      <c r="H10" s="11">
        <v>377.21768807276135</v>
      </c>
    </row>
    <row r="11" spans="1:10" ht="15">
      <c r="A11" s="10">
        <v>2022</v>
      </c>
      <c r="B11" s="11">
        <v>1440.3671924205867</v>
      </c>
      <c r="C11" s="11">
        <v>1108.2276440000001</v>
      </c>
      <c r="D11" s="11">
        <v>61.685808000000002</v>
      </c>
      <c r="E11" s="11">
        <v>86.863122000000004</v>
      </c>
      <c r="F11" s="11">
        <v>1124.9322897052298</v>
      </c>
      <c r="G11" s="11">
        <v>4775.0234970000001</v>
      </c>
      <c r="H11" s="11">
        <v>402.29802326336454</v>
      </c>
    </row>
    <row r="12" spans="1:10" ht="15">
      <c r="A12" s="10">
        <v>2023</v>
      </c>
      <c r="B12" s="11">
        <v>1579.8606885922159</v>
      </c>
      <c r="C12" s="11">
        <v>1149.9983130000001</v>
      </c>
      <c r="D12" s="11">
        <v>61.529614000000002</v>
      </c>
      <c r="E12" s="11">
        <v>90.318836000000005</v>
      </c>
      <c r="F12" s="11">
        <v>1165.727524069295</v>
      </c>
      <c r="G12" s="11">
        <v>4965.2990470000004</v>
      </c>
      <c r="H12" s="11">
        <v>504.45371634486099</v>
      </c>
    </row>
    <row r="13" spans="1:10" ht="14.25">
      <c r="A13" s="12">
        <v>2024</v>
      </c>
      <c r="B13" s="13">
        <v>1690.8300000000002</v>
      </c>
      <c r="C13" s="13">
        <v>1239.3790158614238</v>
      </c>
      <c r="D13" s="13">
        <v>61.976943905455791</v>
      </c>
      <c r="E13" s="13">
        <v>94.844408341209814</v>
      </c>
      <c r="F13" s="13">
        <v>1254.6074585372378</v>
      </c>
      <c r="G13" s="13">
        <v>5338.9933347900078</v>
      </c>
      <c r="H13" s="13">
        <v>531.06694980397219</v>
      </c>
    </row>
    <row r="14" spans="1:10" ht="14.25">
      <c r="A14" s="12">
        <v>2025</v>
      </c>
      <c r="B14" s="13">
        <v>1741.4</v>
      </c>
      <c r="C14" s="13">
        <v>1284.4802135066977</v>
      </c>
      <c r="D14" s="13">
        <v>63.402103729107438</v>
      </c>
      <c r="E14" s="13">
        <v>100.45411136791182</v>
      </c>
      <c r="F14" s="13">
        <v>1301.9997869519329</v>
      </c>
      <c r="G14" s="13">
        <v>5526.1502370881144</v>
      </c>
      <c r="H14" s="13">
        <v>539.85432441597891</v>
      </c>
    </row>
    <row r="15" spans="1:10" ht="14.25">
      <c r="A15" s="12">
        <v>2026</v>
      </c>
      <c r="B15" s="13">
        <v>1788.1299999999999</v>
      </c>
      <c r="C15" s="13">
        <v>1318.3898830757055</v>
      </c>
      <c r="D15" s="13">
        <v>64.567512952669759</v>
      </c>
      <c r="E15" s="13">
        <v>106.39117266621528</v>
      </c>
      <c r="F15" s="13">
        <v>1339.7067839060273</v>
      </c>
      <c r="G15" s="13">
        <v>5707.0861178416744</v>
      </c>
      <c r="H15" s="13">
        <v>554.81438876018774</v>
      </c>
    </row>
    <row r="16" spans="1:10" ht="14.25">
      <c r="A16" s="12">
        <v>2027</v>
      </c>
      <c r="B16" s="13">
        <v>1841.56</v>
      </c>
      <c r="C16" s="13">
        <v>1358.6380716142507</v>
      </c>
      <c r="D16" s="13">
        <v>65.949209057525877</v>
      </c>
      <c r="E16" s="13">
        <v>112.57350373567232</v>
      </c>
      <c r="F16" s="13">
        <v>1383.123636130478</v>
      </c>
      <c r="G16" s="13">
        <v>5868.65888859797</v>
      </c>
      <c r="H16" s="13">
        <v>571.00986760519436</v>
      </c>
    </row>
    <row r="17" spans="1:9" ht="14.25">
      <c r="A17" s="12">
        <v>2028</v>
      </c>
      <c r="B17" s="13">
        <v>1909.7499999999998</v>
      </c>
      <c r="C17" s="13">
        <v>1387.5047166151701</v>
      </c>
      <c r="D17" s="13">
        <v>67.549360021248205</v>
      </c>
      <c r="E17" s="13">
        <v>116.64458464403404</v>
      </c>
      <c r="F17" s="13">
        <v>1414.995656710807</v>
      </c>
      <c r="G17" s="13">
        <v>5995.8267682036649</v>
      </c>
      <c r="H17" s="13">
        <v>611.39892793322679</v>
      </c>
    </row>
    <row r="18" spans="1:9" ht="14.25">
      <c r="A18" s="191">
        <v>2029</v>
      </c>
      <c r="B18" s="192">
        <v>2024.2190236289791</v>
      </c>
      <c r="C18" s="192">
        <v>1445.9289716449932</v>
      </c>
      <c r="D18" s="192">
        <v>69.459432158354105</v>
      </c>
      <c r="E18" s="192">
        <v>120.31691140807692</v>
      </c>
      <c r="F18" s="192">
        <v>1473.3141732900874</v>
      </c>
      <c r="G18" s="192">
        <v>6245.6579124726077</v>
      </c>
      <c r="H18" s="192">
        <v>671.22176174696847</v>
      </c>
    </row>
    <row r="19" spans="1:9">
      <c r="A19" s="5" t="s">
        <v>191</v>
      </c>
    </row>
    <row r="20" spans="1:9" ht="15.75">
      <c r="I20" s="17"/>
    </row>
    <row r="21" spans="1:9" ht="15.75">
      <c r="B21" s="5" t="s">
        <v>192</v>
      </c>
      <c r="C21" s="5" t="s">
        <v>192</v>
      </c>
      <c r="I21" s="17"/>
    </row>
    <row r="22" spans="1:9" ht="15.75">
      <c r="A22" s="42"/>
      <c r="B22" s="16" t="s">
        <v>193</v>
      </c>
      <c r="C22" s="16" t="s">
        <v>194</v>
      </c>
      <c r="E22" s="79" t="s">
        <v>206</v>
      </c>
      <c r="F22" s="79"/>
      <c r="I22" s="17"/>
    </row>
    <row r="23" spans="1:9" ht="15.75">
      <c r="A23" s="8" t="s">
        <v>6</v>
      </c>
      <c r="B23" s="9" t="s">
        <v>195</v>
      </c>
      <c r="C23" s="9" t="s">
        <v>195</v>
      </c>
      <c r="E23" s="193" t="s">
        <v>8</v>
      </c>
      <c r="F23" s="193" t="s">
        <v>7</v>
      </c>
      <c r="I23" s="17"/>
    </row>
    <row r="24" spans="1:9" ht="15.75">
      <c r="A24" s="10">
        <v>2020</v>
      </c>
      <c r="B24" s="21">
        <v>244406</v>
      </c>
      <c r="C24" s="21">
        <v>142535</v>
      </c>
      <c r="E24" s="39">
        <v>1.446</v>
      </c>
      <c r="F24" s="30">
        <v>2617</v>
      </c>
      <c r="I24" s="17"/>
    </row>
    <row r="25" spans="1:9" ht="15.75">
      <c r="A25" s="10">
        <v>2021</v>
      </c>
      <c r="B25" s="21">
        <v>245813</v>
      </c>
      <c r="C25" s="21">
        <v>142897</v>
      </c>
      <c r="E25" s="39">
        <v>1.4650000000000001</v>
      </c>
      <c r="F25" s="30">
        <v>2631</v>
      </c>
      <c r="I25" s="17"/>
    </row>
    <row r="26" spans="1:9" ht="15.75">
      <c r="A26" s="10">
        <v>2022</v>
      </c>
      <c r="B26" s="21">
        <v>252991</v>
      </c>
      <c r="C26" s="21">
        <v>147103</v>
      </c>
      <c r="E26" s="39">
        <v>1.5009999999999999</v>
      </c>
      <c r="F26" s="30">
        <v>2691</v>
      </c>
      <c r="I26" s="17"/>
    </row>
    <row r="27" spans="1:9" ht="15.75">
      <c r="A27" s="10">
        <v>2023</v>
      </c>
      <c r="B27" s="21">
        <v>251996</v>
      </c>
      <c r="C27" s="21">
        <v>147041</v>
      </c>
      <c r="E27" s="39">
        <v>1.5580000000000001</v>
      </c>
      <c r="F27" s="30">
        <v>2874</v>
      </c>
      <c r="I27" s="17"/>
    </row>
    <row r="28" spans="1:9" ht="15.75">
      <c r="A28" s="12">
        <v>2024</v>
      </c>
      <c r="B28" s="22">
        <v>252386.78865507772</v>
      </c>
      <c r="C28" s="22">
        <v>148922.92977700071</v>
      </c>
      <c r="E28" s="39">
        <v>1.637</v>
      </c>
      <c r="F28" s="30">
        <v>3037</v>
      </c>
      <c r="I28" s="17"/>
    </row>
    <row r="29" spans="1:9" ht="15.75">
      <c r="A29" s="12">
        <v>2025</v>
      </c>
      <c r="B29" s="22">
        <v>253501.36707070441</v>
      </c>
      <c r="C29" s="22">
        <v>151088.50852148587</v>
      </c>
      <c r="E29" s="40">
        <v>1.675</v>
      </c>
      <c r="F29" s="31">
        <v>3083</v>
      </c>
      <c r="I29" s="17"/>
    </row>
    <row r="30" spans="1:9" ht="15.75">
      <c r="A30" s="12">
        <v>2026</v>
      </c>
      <c r="B30" s="22">
        <v>254345.38081438016</v>
      </c>
      <c r="C30" s="22">
        <v>152569.58433437083</v>
      </c>
      <c r="E30" s="40">
        <v>1.72</v>
      </c>
      <c r="F30" s="31">
        <v>3135</v>
      </c>
      <c r="I30" s="17"/>
    </row>
    <row r="31" spans="1:9" ht="15.75">
      <c r="A31" s="12">
        <v>2027</v>
      </c>
      <c r="B31" s="22">
        <v>254441.58959659003</v>
      </c>
      <c r="C31" s="22">
        <v>154516.18580083014</v>
      </c>
      <c r="E31" s="40">
        <v>1.7649999999999999</v>
      </c>
      <c r="F31" s="31">
        <v>3188</v>
      </c>
      <c r="I31" s="17"/>
    </row>
    <row r="32" spans="1:9" ht="15.75">
      <c r="A32" s="12">
        <v>2028</v>
      </c>
      <c r="B32" s="22">
        <v>254680.21086260476</v>
      </c>
      <c r="C32" s="22">
        <v>157035.8733126701</v>
      </c>
      <c r="E32" s="40">
        <v>1.8129999999999999</v>
      </c>
      <c r="F32" s="31">
        <v>3253</v>
      </c>
      <c r="I32" s="17"/>
    </row>
    <row r="33" spans="1:11" ht="15.75">
      <c r="A33" s="191">
        <v>2029</v>
      </c>
      <c r="B33" s="194">
        <v>255239.42899254005</v>
      </c>
      <c r="C33" s="194">
        <v>161195.87234315733</v>
      </c>
      <c r="E33" s="195">
        <v>1.883</v>
      </c>
      <c r="F33" s="196">
        <v>3359</v>
      </c>
      <c r="I33" s="17"/>
    </row>
    <row r="34" spans="1:11" ht="15.75">
      <c r="E34" s="79" t="s">
        <v>327</v>
      </c>
      <c r="F34" s="79"/>
      <c r="I34" s="17"/>
    </row>
    <row r="35" spans="1:11" ht="15.75">
      <c r="H35" s="17"/>
    </row>
    <row r="37" spans="1:11">
      <c r="A37" s="222" t="s">
        <v>196</v>
      </c>
      <c r="B37" s="222"/>
      <c r="C37" s="222"/>
      <c r="D37" s="222"/>
      <c r="E37" s="222"/>
      <c r="F37" s="222"/>
      <c r="G37" s="222"/>
      <c r="H37" s="222"/>
    </row>
    <row r="38" spans="1:11">
      <c r="A38" s="7"/>
    </row>
    <row r="39" spans="1:11">
      <c r="A39" s="42"/>
      <c r="B39" s="16"/>
      <c r="C39" s="16" t="s">
        <v>161</v>
      </c>
      <c r="D39" s="16" t="s">
        <v>54</v>
      </c>
      <c r="E39" s="16" t="s">
        <v>162</v>
      </c>
      <c r="F39" s="16" t="s">
        <v>163</v>
      </c>
      <c r="G39" s="16" t="s">
        <v>164</v>
      </c>
      <c r="H39" s="16" t="s">
        <v>165</v>
      </c>
    </row>
    <row r="40" spans="1:11">
      <c r="A40" s="8" t="s">
        <v>6</v>
      </c>
      <c r="B40" s="9" t="s">
        <v>55</v>
      </c>
      <c r="C40" s="9" t="s">
        <v>85</v>
      </c>
      <c r="D40" s="9" t="s">
        <v>56</v>
      </c>
      <c r="E40" s="9" t="s">
        <v>166</v>
      </c>
      <c r="F40" s="9" t="s">
        <v>167</v>
      </c>
      <c r="G40" s="9" t="s">
        <v>167</v>
      </c>
      <c r="H40" s="9" t="s">
        <v>167</v>
      </c>
      <c r="I40" s="9" t="s">
        <v>59</v>
      </c>
    </row>
    <row r="41" spans="1:11" ht="15">
      <c r="A41" s="10">
        <v>2020</v>
      </c>
      <c r="B41" s="11">
        <v>1152.7964036400001</v>
      </c>
      <c r="C41" s="11">
        <v>13.810403309999998</v>
      </c>
      <c r="D41" s="11">
        <v>76.784558360000005</v>
      </c>
      <c r="E41" s="11">
        <v>7.1827438199999998</v>
      </c>
      <c r="F41" s="11">
        <v>1.0182460000000001E-2</v>
      </c>
      <c r="G41" s="11">
        <v>95.586053389999989</v>
      </c>
      <c r="H41" s="11">
        <v>0.79754851000000004</v>
      </c>
      <c r="I41" s="11">
        <v>1346.9920473000004</v>
      </c>
      <c r="K41" s="197"/>
    </row>
    <row r="42" spans="1:11" ht="15">
      <c r="A42" s="10">
        <v>2021</v>
      </c>
      <c r="B42" s="11">
        <v>1187.2689539400001</v>
      </c>
      <c r="C42" s="11">
        <v>14.88252142</v>
      </c>
      <c r="D42" s="11">
        <v>75.440221640000004</v>
      </c>
      <c r="E42" s="11">
        <v>7.3778161100000004</v>
      </c>
      <c r="F42" s="11">
        <v>4.6878160000000002E-2</v>
      </c>
      <c r="G42" s="11">
        <v>95.542678100000003</v>
      </c>
      <c r="H42" s="11">
        <v>0.37389128999999999</v>
      </c>
      <c r="I42" s="11">
        <v>1380.9329606599999</v>
      </c>
      <c r="K42" s="197"/>
    </row>
    <row r="43" spans="1:11" ht="15">
      <c r="A43" s="10">
        <v>2022</v>
      </c>
      <c r="B43" s="11">
        <v>1241.9013721905862</v>
      </c>
      <c r="C43" s="11">
        <v>17.389018660000001</v>
      </c>
      <c r="D43" s="11">
        <v>75.194277869999993</v>
      </c>
      <c r="E43" s="11">
        <v>5.9793217199999997</v>
      </c>
      <c r="F43" s="11">
        <v>6.1521510000000001E-2</v>
      </c>
      <c r="G43" s="11">
        <v>99.63829054</v>
      </c>
      <c r="H43" s="11">
        <v>0.20338993000000002</v>
      </c>
      <c r="I43" s="11">
        <v>1440.3671924205867</v>
      </c>
      <c r="K43" s="15"/>
    </row>
    <row r="44" spans="1:11" ht="15">
      <c r="A44" s="10">
        <v>2023</v>
      </c>
      <c r="B44" s="11">
        <v>1361.4189063900001</v>
      </c>
      <c r="C44" s="11">
        <v>28.068668260000003</v>
      </c>
      <c r="D44" s="11">
        <v>79.469143979999998</v>
      </c>
      <c r="E44" s="11">
        <v>5.2851529400000006</v>
      </c>
      <c r="F44" s="11">
        <v>9.7269070000000013E-2</v>
      </c>
      <c r="G44" s="11">
        <v>106.22097069999997</v>
      </c>
      <c r="H44" s="11">
        <v>1.1556729999999996E-2</v>
      </c>
      <c r="I44" s="11">
        <v>1579.8606885922159</v>
      </c>
      <c r="K44" s="15"/>
    </row>
    <row r="45" spans="1:11" ht="14.25">
      <c r="A45" s="12">
        <v>2024</v>
      </c>
      <c r="B45" s="13">
        <v>1453</v>
      </c>
      <c r="C45" s="13">
        <v>31.77</v>
      </c>
      <c r="D45" s="13">
        <v>88.71</v>
      </c>
      <c r="E45" s="13">
        <v>4.3899999999999997</v>
      </c>
      <c r="F45" s="13">
        <v>7.0000000000000007E-2</v>
      </c>
      <c r="G45" s="13">
        <v>112.89</v>
      </c>
      <c r="H45" s="13">
        <v>0</v>
      </c>
      <c r="I45" s="13">
        <v>1690.8300000000002</v>
      </c>
      <c r="K45" s="15"/>
    </row>
    <row r="46" spans="1:11" ht="14.25">
      <c r="A46" s="12">
        <v>2025</v>
      </c>
      <c r="B46" s="13">
        <v>1501.97</v>
      </c>
      <c r="C46" s="13">
        <v>29.53</v>
      </c>
      <c r="D46" s="13">
        <v>88.84</v>
      </c>
      <c r="E46" s="13">
        <v>5.69</v>
      </c>
      <c r="F46" s="13">
        <v>0.14000000000000001</v>
      </c>
      <c r="G46" s="13">
        <v>115.23</v>
      </c>
      <c r="H46" s="13">
        <v>0</v>
      </c>
      <c r="I46" s="13">
        <v>1741.4</v>
      </c>
      <c r="K46" s="15"/>
    </row>
    <row r="47" spans="1:11" ht="14.25">
      <c r="A47" s="12">
        <v>2026</v>
      </c>
      <c r="B47" s="13">
        <v>1547.19</v>
      </c>
      <c r="C47" s="13">
        <v>25.45</v>
      </c>
      <c r="D47" s="13">
        <v>91.51</v>
      </c>
      <c r="E47" s="13">
        <v>5.79</v>
      </c>
      <c r="F47" s="13">
        <v>0.12</v>
      </c>
      <c r="G47" s="13">
        <v>118.07</v>
      </c>
      <c r="H47" s="13">
        <v>0</v>
      </c>
      <c r="I47" s="13">
        <v>1788.1299999999999</v>
      </c>
      <c r="K47" s="15"/>
    </row>
    <row r="48" spans="1:11" ht="14.25">
      <c r="A48" s="12">
        <v>2027</v>
      </c>
      <c r="B48" s="13">
        <v>1598.12</v>
      </c>
      <c r="C48" s="13">
        <v>23.96</v>
      </c>
      <c r="D48" s="13">
        <v>92.41</v>
      </c>
      <c r="E48" s="13">
        <v>5.91</v>
      </c>
      <c r="F48" s="13">
        <v>0.11</v>
      </c>
      <c r="G48" s="13">
        <v>121.05</v>
      </c>
      <c r="H48" s="13">
        <v>0</v>
      </c>
      <c r="I48" s="13">
        <v>1841.56</v>
      </c>
      <c r="K48" s="15"/>
    </row>
    <row r="49" spans="1:11" ht="14.25">
      <c r="A49" s="12">
        <v>2028</v>
      </c>
      <c r="B49" s="13">
        <v>1661.8</v>
      </c>
      <c r="C49" s="13">
        <v>24.28</v>
      </c>
      <c r="D49" s="13">
        <v>92.99</v>
      </c>
      <c r="E49" s="13">
        <v>6.04</v>
      </c>
      <c r="F49" s="13">
        <v>0.11</v>
      </c>
      <c r="G49" s="13">
        <v>124.53</v>
      </c>
      <c r="H49" s="13">
        <v>0</v>
      </c>
      <c r="I49" s="13">
        <v>1909.7499999999998</v>
      </c>
      <c r="K49" s="15"/>
    </row>
    <row r="50" spans="1:11" ht="14.25">
      <c r="A50" s="191">
        <v>2029</v>
      </c>
      <c r="B50" s="192">
        <v>1762.3334460713811</v>
      </c>
      <c r="C50" s="192">
        <v>25.85124598575177</v>
      </c>
      <c r="D50" s="192">
        <v>100.17257465673677</v>
      </c>
      <c r="E50" s="192">
        <v>5.6159183396832759</v>
      </c>
      <c r="F50" s="192">
        <v>9.5828980085028506E-2</v>
      </c>
      <c r="G50" s="192">
        <v>130.150009595341</v>
      </c>
      <c r="H50" s="192">
        <v>0</v>
      </c>
      <c r="I50" s="192">
        <v>2024.2190236289791</v>
      </c>
      <c r="K50" s="15"/>
    </row>
    <row r="52" spans="1:11">
      <c r="A52" s="198"/>
    </row>
    <row r="53" spans="1:11">
      <c r="A53" s="23"/>
    </row>
    <row r="54" spans="1:11">
      <c r="A54" s="23"/>
    </row>
    <row r="55" spans="1:11">
      <c r="A55"/>
    </row>
    <row r="56" spans="1:11">
      <c r="A56"/>
    </row>
  </sheetData>
  <customSheetViews>
    <customSheetView guid="{1C1C2D58-1425-46A1-B2CB-E5FD90BC63BE}">
      <selection activeCell="A3" sqref="A3"/>
      <pageMargins left="0" right="0" top="0" bottom="0" header="0" footer="0"/>
      <pageSetup paperSize="9" scale="68" orientation="portrait" r:id="rId1"/>
      <headerFooter>
        <oddHeader>&amp;LEläketurvakeskus
Ari Kaartinen</oddHeader>
      </headerFooter>
    </customSheetView>
  </customSheetViews>
  <mergeCells count="1">
    <mergeCell ref="A37:H37"/>
  </mergeCells>
  <pageMargins left="0.55118110236220474" right="0.51181102362204722" top="0.98425196850393704" bottom="0.74803149606299213" header="0.51181102362204722" footer="0.31496062992125984"/>
  <pageSetup paperSize="9" scale="80" orientation="portrait" r:id="rId2"/>
  <headerFooter>
    <oddHeader>&amp;LEläketurvakeskus
Vakuutusmatemaattinen yksikkö</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4725E-F62F-4919-A732-B17F381D52BC}">
  <sheetPr codeName="Taul8">
    <pageSetUpPr fitToPage="1"/>
  </sheetPr>
  <dimension ref="A1:I62"/>
  <sheetViews>
    <sheetView zoomScaleNormal="100" workbookViewId="0">
      <selection activeCell="A4" sqref="A4"/>
    </sheetView>
  </sheetViews>
  <sheetFormatPr defaultColWidth="9.140625" defaultRowHeight="12.75"/>
  <cols>
    <col min="1" max="1" width="6" style="5" customWidth="1"/>
    <col min="2" max="2" width="14.7109375" style="5" customWidth="1"/>
    <col min="3" max="3" width="15.42578125" style="5" customWidth="1"/>
    <col min="4" max="8" width="14.7109375" style="5" customWidth="1"/>
    <col min="9" max="9" width="7.7109375" style="5" customWidth="1"/>
    <col min="10" max="10" width="15" style="5" customWidth="1"/>
    <col min="11" max="16384" width="9.140625" style="5"/>
  </cols>
  <sheetData>
    <row r="1" spans="1:9" ht="15">
      <c r="A1" s="2" t="s">
        <v>197</v>
      </c>
      <c r="B1" s="2"/>
      <c r="G1" s="4">
        <v>45594</v>
      </c>
      <c r="H1" s="14" t="s">
        <v>331</v>
      </c>
      <c r="I1"/>
    </row>
    <row r="2" spans="1:9">
      <c r="A2" s="6" t="s">
        <v>198</v>
      </c>
      <c r="G2" s="28"/>
      <c r="I2"/>
    </row>
    <row r="3" spans="1:9">
      <c r="A3" s="6" t="s">
        <v>330</v>
      </c>
      <c r="G3" s="29"/>
      <c r="I3"/>
    </row>
    <row r="4" spans="1:9" ht="15" customHeight="1">
      <c r="A4" s="27"/>
    </row>
    <row r="6" spans="1:9">
      <c r="A6" s="42"/>
      <c r="B6" s="223" t="s">
        <v>199</v>
      </c>
      <c r="C6" s="224"/>
      <c r="D6" s="16"/>
      <c r="E6" s="16"/>
      <c r="F6" s="16"/>
    </row>
    <row r="7" spans="1:9">
      <c r="A7" s="8" t="s">
        <v>6</v>
      </c>
      <c r="B7" s="9" t="s">
        <v>200</v>
      </c>
      <c r="C7" s="9" t="s">
        <v>201</v>
      </c>
      <c r="D7" s="9" t="s">
        <v>202</v>
      </c>
      <c r="E7" s="9" t="s">
        <v>203</v>
      </c>
      <c r="F7" s="9" t="s">
        <v>189</v>
      </c>
      <c r="G7" s="9" t="s">
        <v>204</v>
      </c>
    </row>
    <row r="8" spans="1:9" ht="15">
      <c r="A8" s="10">
        <v>2020</v>
      </c>
      <c r="B8" s="11">
        <v>709.45207885000013</v>
      </c>
      <c r="C8" s="11">
        <v>139.6037661</v>
      </c>
      <c r="D8" s="11">
        <v>18.88685705716302</v>
      </c>
      <c r="E8" s="11">
        <v>158.09826411973114</v>
      </c>
      <c r="F8" s="11">
        <v>1147.8728422294801</v>
      </c>
      <c r="G8" s="11">
        <v>711.51436363788946</v>
      </c>
    </row>
    <row r="9" spans="1:9" ht="15">
      <c r="A9" s="10">
        <f>A8+1</f>
        <v>2021</v>
      </c>
      <c r="B9" s="11">
        <v>708.45154796999998</v>
      </c>
      <c r="C9" s="11">
        <v>146.76393379999999</v>
      </c>
      <c r="D9" s="11">
        <v>18.333626189131969</v>
      </c>
      <c r="E9" s="11">
        <v>156.8228876300652</v>
      </c>
      <c r="F9" s="11">
        <v>1130.14544540665</v>
      </c>
      <c r="G9" s="11">
        <v>717.73795354292633</v>
      </c>
    </row>
    <row r="10" spans="1:9" ht="15">
      <c r="A10" s="10">
        <f t="shared" ref="A10:A21" si="0">A9+1</f>
        <v>2022</v>
      </c>
      <c r="B10" s="11">
        <v>716.85450786999979</v>
      </c>
      <c r="C10" s="11">
        <v>155.22644883999999</v>
      </c>
      <c r="D10" s="11">
        <v>17.998248424841215</v>
      </c>
      <c r="E10" s="11">
        <v>157.03009951992962</v>
      </c>
      <c r="F10" s="11">
        <v>1113.1212047807301</v>
      </c>
      <c r="G10" s="11">
        <v>735.11137112210781</v>
      </c>
    </row>
    <row r="11" spans="1:9" ht="15">
      <c r="A11" s="10">
        <f t="shared" si="0"/>
        <v>2023</v>
      </c>
      <c r="B11" s="11">
        <v>759.13891778000004</v>
      </c>
      <c r="C11" s="11">
        <v>168.85712411</v>
      </c>
      <c r="D11" s="11">
        <v>18.807295760000002</v>
      </c>
      <c r="E11" s="11">
        <v>156.83424875025332</v>
      </c>
      <c r="F11" s="11">
        <v>1127.8652875222499</v>
      </c>
      <c r="G11" s="11">
        <v>791.38405380424661</v>
      </c>
    </row>
    <row r="12" spans="1:9" ht="14.25">
      <c r="A12" s="12">
        <f t="shared" si="0"/>
        <v>2024</v>
      </c>
      <c r="B12" s="13">
        <v>791.93999999999994</v>
      </c>
      <c r="C12" s="13">
        <v>181.43774343238175</v>
      </c>
      <c r="D12" s="13">
        <v>18.991141849326823</v>
      </c>
      <c r="E12" s="13">
        <v>158.42519906654087</v>
      </c>
      <c r="F12" s="13">
        <v>1144.5802672095299</v>
      </c>
      <c r="G12" s="13">
        <v>835.42679361285127</v>
      </c>
    </row>
    <row r="13" spans="1:9" ht="14.25">
      <c r="A13" s="12">
        <f t="shared" si="0"/>
        <v>2025</v>
      </c>
      <c r="B13" s="13">
        <v>785.65</v>
      </c>
      <c r="C13" s="13">
        <v>183.59660377074493</v>
      </c>
      <c r="D13" s="13">
        <v>18.991141849326823</v>
      </c>
      <c r="E13" s="13">
        <v>156.94183770034047</v>
      </c>
      <c r="F13" s="13">
        <v>1133.7225338012399</v>
      </c>
      <c r="G13" s="13">
        <v>834.83671202641403</v>
      </c>
    </row>
    <row r="14" spans="1:9" ht="14.25">
      <c r="A14" s="12">
        <f t="shared" si="0"/>
        <v>2026</v>
      </c>
      <c r="B14" s="13">
        <v>790.56</v>
      </c>
      <c r="C14" s="13">
        <v>188.43888970729984</v>
      </c>
      <c r="D14" s="13">
        <v>18.758259048180349</v>
      </c>
      <c r="E14" s="13">
        <v>154.76596352378294</v>
      </c>
      <c r="F14" s="13">
        <v>1135.5378558171999</v>
      </c>
      <c r="G14" s="13">
        <v>846.56463060658621</v>
      </c>
    </row>
    <row r="15" spans="1:9" ht="14.25">
      <c r="A15" s="12">
        <f t="shared" si="0"/>
        <v>2027</v>
      </c>
      <c r="B15" s="13">
        <v>792.06999999999994</v>
      </c>
      <c r="C15" s="13">
        <v>192.57479153748002</v>
      </c>
      <c r="D15" s="13">
        <v>18.398194422728054</v>
      </c>
      <c r="E15" s="13">
        <v>154.66144823859733</v>
      </c>
      <c r="F15" s="13">
        <v>1134.7715236778099</v>
      </c>
      <c r="G15" s="13">
        <v>852.00090255616431</v>
      </c>
    </row>
    <row r="16" spans="1:9" ht="14.25">
      <c r="A16" s="12">
        <f t="shared" si="0"/>
        <v>2028</v>
      </c>
      <c r="B16" s="13">
        <v>800.49</v>
      </c>
      <c r="C16" s="13">
        <v>198.51437218351177</v>
      </c>
      <c r="D16" s="13">
        <v>18.088305331214201</v>
      </c>
      <c r="E16" s="13">
        <v>154.67782936458133</v>
      </c>
      <c r="F16" s="13">
        <v>1134.8916341793399</v>
      </c>
      <c r="G16" s="13">
        <v>866.09313656467179</v>
      </c>
    </row>
    <row r="17" spans="1:8" ht="14.25">
      <c r="A17" s="12">
        <f t="shared" si="0"/>
        <v>2029</v>
      </c>
      <c r="B17" s="13">
        <v>805.61000000000013</v>
      </c>
      <c r="C17" s="13">
        <v>203.77976819479832</v>
      </c>
      <c r="D17" s="13">
        <v>17.7280782016527</v>
      </c>
      <c r="E17" s="13">
        <v>154.2195104468627</v>
      </c>
      <c r="F17" s="13">
        <v>1131.5311255598101</v>
      </c>
      <c r="G17" s="13">
        <v>876.62292753070687</v>
      </c>
    </row>
    <row r="18" spans="1:8" ht="14.25">
      <c r="A18" s="12">
        <f t="shared" si="0"/>
        <v>2030</v>
      </c>
      <c r="B18" s="13">
        <v>810.72</v>
      </c>
      <c r="C18" s="13">
        <v>209.17379419856334</v>
      </c>
      <c r="D18" s="13">
        <v>17.375761035866795</v>
      </c>
      <c r="E18" s="13">
        <v>155.47593454457643</v>
      </c>
      <c r="F18" s="13">
        <v>1131.4692026970199</v>
      </c>
      <c r="G18" s="13">
        <v>885.55438046313816</v>
      </c>
    </row>
    <row r="19" spans="1:8" ht="14.25">
      <c r="A19" s="12">
        <f t="shared" si="0"/>
        <v>2031</v>
      </c>
      <c r="B19" s="13">
        <v>815.32000000000016</v>
      </c>
      <c r="C19" s="13">
        <v>214.56785258004263</v>
      </c>
      <c r="D19" s="13">
        <v>17.074709902954851</v>
      </c>
      <c r="E19" s="13">
        <v>155.65898429890754</v>
      </c>
      <c r="F19" s="13">
        <v>1132.8004572300099</v>
      </c>
      <c r="G19" s="13">
        <v>895.1036340122198</v>
      </c>
    </row>
    <row r="20" spans="1:8" ht="14.25">
      <c r="A20" s="12">
        <f t="shared" si="0"/>
        <v>2032</v>
      </c>
      <c r="B20" s="13">
        <v>819.53</v>
      </c>
      <c r="C20" s="13">
        <v>219.98931471007793</v>
      </c>
      <c r="D20" s="13">
        <v>16.781362454427427</v>
      </c>
      <c r="E20" s="13">
        <v>156.18459116372102</v>
      </c>
      <c r="F20" s="13">
        <v>1136.6230054978801</v>
      </c>
      <c r="G20" s="13">
        <v>903.95220786063885</v>
      </c>
    </row>
    <row r="21" spans="1:8" ht="14.25">
      <c r="A21" s="12">
        <f t="shared" si="0"/>
        <v>2033</v>
      </c>
      <c r="B21" s="13">
        <v>822.62</v>
      </c>
      <c r="C21" s="13">
        <v>225.23514974209658</v>
      </c>
      <c r="D21" s="13">
        <v>16.514423901185317</v>
      </c>
      <c r="E21" s="13">
        <v>157.13423940456349</v>
      </c>
      <c r="F21" s="13">
        <v>1143.52945303717</v>
      </c>
      <c r="G21" s="13">
        <v>911.11889751542003</v>
      </c>
    </row>
    <row r="22" spans="1:8">
      <c r="A22" s="199" t="s">
        <v>221</v>
      </c>
      <c r="B22" s="199"/>
      <c r="C22" s="199"/>
      <c r="D22" s="199"/>
      <c r="E22" s="199"/>
      <c r="F22" s="199"/>
      <c r="G22" s="199"/>
    </row>
    <row r="24" spans="1:8">
      <c r="B24" s="5" t="s">
        <v>192</v>
      </c>
      <c r="C24" s="5" t="s">
        <v>192</v>
      </c>
    </row>
    <row r="25" spans="1:8">
      <c r="A25" s="42"/>
      <c r="B25" s="16" t="s">
        <v>332</v>
      </c>
      <c r="C25" s="16" t="s">
        <v>194</v>
      </c>
      <c r="E25" s="5" t="s">
        <v>206</v>
      </c>
      <c r="G25" s="5" t="s">
        <v>207</v>
      </c>
    </row>
    <row r="26" spans="1:8">
      <c r="A26" s="8" t="s">
        <v>6</v>
      </c>
      <c r="B26" s="9" t="s">
        <v>195</v>
      </c>
      <c r="C26" s="9" t="s">
        <v>195</v>
      </c>
      <c r="E26" s="9" t="s">
        <v>8</v>
      </c>
      <c r="F26" s="9" t="s">
        <v>7</v>
      </c>
      <c r="G26" s="9" t="s">
        <v>208</v>
      </c>
      <c r="H26" s="9" t="s">
        <v>209</v>
      </c>
    </row>
    <row r="27" spans="1:8" ht="15">
      <c r="A27" s="10">
        <v>2020</v>
      </c>
      <c r="B27" s="21">
        <v>53571</v>
      </c>
      <c r="C27" s="21">
        <v>133556</v>
      </c>
      <c r="E27" s="200">
        <v>1.446</v>
      </c>
      <c r="F27" s="30">
        <v>2617</v>
      </c>
      <c r="G27" s="201">
        <v>0.24099999999999999</v>
      </c>
      <c r="H27" s="201">
        <v>0.25600000000000001</v>
      </c>
    </row>
    <row r="28" spans="1:8" ht="15">
      <c r="A28" s="10">
        <f>A27+1</f>
        <v>2021</v>
      </c>
      <c r="B28" s="21">
        <v>52012</v>
      </c>
      <c r="C28" s="21">
        <v>126473</v>
      </c>
      <c r="E28" s="200">
        <v>1.4650000000000001</v>
      </c>
      <c r="F28" s="30">
        <v>2631</v>
      </c>
      <c r="G28" s="201">
        <v>0.24099999999999999</v>
      </c>
      <c r="H28" s="201">
        <v>0.25600000000000001</v>
      </c>
    </row>
    <row r="29" spans="1:8" ht="15">
      <c r="A29" s="10">
        <f t="shared" ref="A29:A40" si="1">A28+1</f>
        <v>2022</v>
      </c>
      <c r="B29" s="21">
        <v>50248</v>
      </c>
      <c r="C29" s="21">
        <v>120285</v>
      </c>
      <c r="E29" s="200">
        <v>1.5009999999999999</v>
      </c>
      <c r="F29" s="30">
        <v>2691</v>
      </c>
      <c r="G29" s="201">
        <v>0.24099999999999999</v>
      </c>
      <c r="H29" s="201">
        <v>0.25600000000000001</v>
      </c>
    </row>
    <row r="30" spans="1:8" ht="15">
      <c r="A30" s="10">
        <f t="shared" si="1"/>
        <v>2023</v>
      </c>
      <c r="B30" s="21">
        <v>48859</v>
      </c>
      <c r="C30" s="21">
        <v>113949</v>
      </c>
      <c r="E30" s="200">
        <v>1.5580000000000001</v>
      </c>
      <c r="F30" s="30">
        <v>2874</v>
      </c>
      <c r="G30" s="201">
        <v>0.24099999999999999</v>
      </c>
      <c r="H30" s="201">
        <v>0.25600000000000001</v>
      </c>
    </row>
    <row r="31" spans="1:8" ht="15">
      <c r="A31" s="12">
        <f t="shared" si="1"/>
        <v>2024</v>
      </c>
      <c r="B31" s="22">
        <v>47459</v>
      </c>
      <c r="C31" s="22">
        <v>108414</v>
      </c>
      <c r="E31" s="200">
        <v>1.637</v>
      </c>
      <c r="F31" s="30">
        <v>3037</v>
      </c>
      <c r="G31" s="201">
        <v>0.24099999999999999</v>
      </c>
      <c r="H31" s="201">
        <v>0.25600000000000001</v>
      </c>
    </row>
    <row r="32" spans="1:8" ht="15">
      <c r="A32" s="12">
        <f t="shared" si="1"/>
        <v>2025</v>
      </c>
      <c r="B32" s="22">
        <v>47459</v>
      </c>
      <c r="C32" s="22">
        <v>108414</v>
      </c>
      <c r="E32" s="200">
        <v>1.673</v>
      </c>
      <c r="F32" s="30">
        <v>3077</v>
      </c>
      <c r="G32" s="201">
        <v>0.24099999999999999</v>
      </c>
      <c r="H32" s="201">
        <v>0.25600000000000001</v>
      </c>
    </row>
    <row r="33" spans="1:8" ht="14.25">
      <c r="A33" s="12">
        <f t="shared" si="1"/>
        <v>2026</v>
      </c>
      <c r="B33" s="22">
        <v>46420</v>
      </c>
      <c r="C33" s="22">
        <v>102363</v>
      </c>
      <c r="E33" s="202">
        <v>1.72</v>
      </c>
      <c r="F33" s="31">
        <v>3135</v>
      </c>
      <c r="G33" s="203">
        <v>0.24399999999999999</v>
      </c>
      <c r="H33" s="203">
        <v>0.24399999999999999</v>
      </c>
    </row>
    <row r="34" spans="1:8" ht="14.25">
      <c r="A34" s="12">
        <f t="shared" si="1"/>
        <v>2027</v>
      </c>
      <c r="B34" s="22">
        <v>44953</v>
      </c>
      <c r="C34" s="22">
        <v>96565</v>
      </c>
      <c r="E34" s="202">
        <v>1.7649999999999999</v>
      </c>
      <c r="F34" s="31">
        <v>3188</v>
      </c>
      <c r="G34" s="203">
        <v>0.24399999999999999</v>
      </c>
      <c r="H34" s="203">
        <v>0.24399999999999999</v>
      </c>
    </row>
    <row r="35" spans="1:8" ht="14.25">
      <c r="A35" s="12">
        <f t="shared" si="1"/>
        <v>2028</v>
      </c>
      <c r="B35" s="22">
        <v>43583</v>
      </c>
      <c r="C35" s="22">
        <v>91211</v>
      </c>
      <c r="E35" s="202">
        <v>1.8129999999999999</v>
      </c>
      <c r="F35" s="31">
        <v>3253</v>
      </c>
      <c r="G35" s="203">
        <v>0.24399999999999999</v>
      </c>
      <c r="H35" s="203">
        <v>0.24399999999999999</v>
      </c>
    </row>
    <row r="36" spans="1:8" ht="14.25">
      <c r="A36" s="12">
        <f t="shared" si="1"/>
        <v>2029</v>
      </c>
      <c r="B36" s="22">
        <v>42223</v>
      </c>
      <c r="C36" s="22">
        <v>86190</v>
      </c>
      <c r="E36" s="202">
        <v>1.8565119999999999</v>
      </c>
      <c r="F36" s="31">
        <v>3321.3130000000006</v>
      </c>
      <c r="G36" s="203">
        <v>0.24399999999999999</v>
      </c>
      <c r="H36" s="203">
        <v>0.24399999999999999</v>
      </c>
    </row>
    <row r="37" spans="1:8" ht="14.25">
      <c r="A37" s="12">
        <f t="shared" si="1"/>
        <v>2030</v>
      </c>
      <c r="B37" s="22">
        <v>40871</v>
      </c>
      <c r="C37" s="22">
        <v>81502</v>
      </c>
      <c r="E37" s="202">
        <v>1.9010682880000001</v>
      </c>
      <c r="F37" s="31">
        <v>3391.0605730000011</v>
      </c>
      <c r="G37" s="203">
        <v>0.24399999999999999</v>
      </c>
      <c r="H37" s="203">
        <v>0.24399999999999999</v>
      </c>
    </row>
    <row r="38" spans="1:8" ht="14.25">
      <c r="A38" s="12">
        <f t="shared" si="1"/>
        <v>2031</v>
      </c>
      <c r="B38" s="22">
        <v>39690</v>
      </c>
      <c r="C38" s="22">
        <v>77192</v>
      </c>
      <c r="E38" s="202">
        <v>1.946693926912</v>
      </c>
      <c r="F38" s="31">
        <v>3462.2728450330014</v>
      </c>
      <c r="G38" s="203">
        <v>0.24399999999999999</v>
      </c>
      <c r="H38" s="203">
        <v>0.24399999999999999</v>
      </c>
    </row>
    <row r="39" spans="1:8" ht="14.25">
      <c r="A39" s="12">
        <f t="shared" si="1"/>
        <v>2032</v>
      </c>
      <c r="B39" s="22">
        <v>38549</v>
      </c>
      <c r="C39" s="22">
        <v>73096</v>
      </c>
      <c r="E39" s="202">
        <v>1.9934145811578881</v>
      </c>
      <c r="F39" s="31">
        <v>3534.980574778695</v>
      </c>
      <c r="G39" s="203">
        <v>0.24399999999999999</v>
      </c>
      <c r="H39" s="203">
        <v>0.24399999999999999</v>
      </c>
    </row>
    <row r="40" spans="1:8" ht="14.25">
      <c r="A40" s="12">
        <f t="shared" si="1"/>
        <v>2033</v>
      </c>
      <c r="B40" s="22">
        <v>37513</v>
      </c>
      <c r="C40" s="22">
        <v>69232</v>
      </c>
      <c r="E40" s="202">
        <v>2.0412565311056774</v>
      </c>
      <c r="F40" s="31">
        <v>3609.2151668490478</v>
      </c>
      <c r="G40" s="203">
        <v>0.24399999999999999</v>
      </c>
      <c r="H40" s="203">
        <v>0.24399999999999999</v>
      </c>
    </row>
    <row r="41" spans="1:8">
      <c r="A41" s="199" t="s">
        <v>205</v>
      </c>
      <c r="B41" s="199"/>
      <c r="C41" s="199"/>
      <c r="E41" s="199" t="s">
        <v>210</v>
      </c>
      <c r="F41" s="199"/>
      <c r="G41" s="199"/>
      <c r="H41" s="199"/>
    </row>
    <row r="42" spans="1:8" ht="15.75">
      <c r="H42" s="17"/>
    </row>
    <row r="44" spans="1:8">
      <c r="A44" s="222" t="s">
        <v>196</v>
      </c>
      <c r="B44" s="222"/>
      <c r="C44" s="222"/>
      <c r="D44" s="222"/>
      <c r="E44" s="222"/>
      <c r="F44" s="222"/>
      <c r="G44" s="222"/>
      <c r="H44" s="222"/>
    </row>
    <row r="45" spans="1:8">
      <c r="A45" s="7"/>
    </row>
    <row r="46" spans="1:8">
      <c r="A46" s="42"/>
      <c r="B46" s="16"/>
      <c r="C46" s="16" t="s">
        <v>211</v>
      </c>
      <c r="D46" s="16" t="s">
        <v>212</v>
      </c>
      <c r="E46" s="16" t="s">
        <v>163</v>
      </c>
      <c r="F46" s="16" t="s">
        <v>164</v>
      </c>
      <c r="G46" s="16" t="s">
        <v>165</v>
      </c>
    </row>
    <row r="47" spans="1:8">
      <c r="A47" s="8" t="s">
        <v>6</v>
      </c>
      <c r="B47" s="9" t="s">
        <v>55</v>
      </c>
      <c r="C47" s="9" t="s">
        <v>85</v>
      </c>
      <c r="D47" s="9" t="s">
        <v>167</v>
      </c>
      <c r="E47" s="9" t="s">
        <v>167</v>
      </c>
      <c r="F47" s="9" t="s">
        <v>167</v>
      </c>
      <c r="G47" s="9" t="s">
        <v>167</v>
      </c>
      <c r="H47" s="9" t="s">
        <v>59</v>
      </c>
    </row>
    <row r="48" spans="1:8" ht="15">
      <c r="A48" s="10">
        <v>2020</v>
      </c>
      <c r="B48" s="11">
        <v>614.05249971000001</v>
      </c>
      <c r="C48" s="11">
        <v>2.4731594499999998</v>
      </c>
      <c r="D48" s="11">
        <v>30.69079515</v>
      </c>
      <c r="E48" s="11">
        <v>0</v>
      </c>
      <c r="F48" s="11">
        <v>62.14456457</v>
      </c>
      <c r="G48" s="11">
        <v>8.7884130000000005E-2</v>
      </c>
      <c r="H48" s="11">
        <v>709.44889891000014</v>
      </c>
    </row>
    <row r="49" spans="1:8" ht="15">
      <c r="A49" s="10">
        <f>A48+1</f>
        <v>2021</v>
      </c>
      <c r="B49" s="11">
        <v>614.89862965999998</v>
      </c>
      <c r="C49" s="11">
        <v>2.8623571299999999</v>
      </c>
      <c r="D49" s="11">
        <v>29.627515129999999</v>
      </c>
      <c r="E49" s="11">
        <v>4.3303439999999999E-2</v>
      </c>
      <c r="F49" s="11">
        <v>60.977429710000003</v>
      </c>
      <c r="G49" s="11">
        <v>3.9770159999999999E-2</v>
      </c>
      <c r="H49" s="11">
        <v>708.44900523000001</v>
      </c>
    </row>
    <row r="50" spans="1:8" ht="15">
      <c r="A50" s="10">
        <f t="shared" ref="A50:A61" si="2">A49+1</f>
        <v>2022</v>
      </c>
      <c r="B50" s="11">
        <v>623.04154899999992</v>
      </c>
      <c r="C50" s="11">
        <v>3.6916450599999999</v>
      </c>
      <c r="D50" s="11">
        <v>28.725560850000001</v>
      </c>
      <c r="E50" s="11">
        <v>3.2694969999999997E-2</v>
      </c>
      <c r="F50" s="11">
        <v>61.341657759999997</v>
      </c>
      <c r="G50" s="11">
        <v>1.5387319999999999E-2</v>
      </c>
      <c r="H50" s="11">
        <v>716.84849495999981</v>
      </c>
    </row>
    <row r="51" spans="1:8" ht="15">
      <c r="A51" s="10">
        <f t="shared" si="2"/>
        <v>2023</v>
      </c>
      <c r="B51" s="11">
        <v>659.30998676000002</v>
      </c>
      <c r="C51" s="11">
        <v>6.17572499</v>
      </c>
      <c r="D51" s="11">
        <v>29.319957649999999</v>
      </c>
      <c r="E51" s="11">
        <v>3.9225599999999999E-2</v>
      </c>
      <c r="F51" s="11">
        <v>64.287632840000001</v>
      </c>
      <c r="G51" s="11">
        <v>7.8391199999999998E-3</v>
      </c>
      <c r="H51" s="11">
        <v>759.13512530000003</v>
      </c>
    </row>
    <row r="52" spans="1:8" ht="14.25">
      <c r="A52" s="12">
        <f t="shared" si="2"/>
        <v>2024</v>
      </c>
      <c r="B52" s="13">
        <v>688.2</v>
      </c>
      <c r="C52" s="13">
        <v>7.3</v>
      </c>
      <c r="D52" s="13">
        <v>29.8</v>
      </c>
      <c r="E52" s="13">
        <v>0.04</v>
      </c>
      <c r="F52" s="13">
        <v>66.599999999999994</v>
      </c>
      <c r="G52" s="13">
        <v>0</v>
      </c>
      <c r="H52" s="13">
        <v>791.93999999999994</v>
      </c>
    </row>
    <row r="53" spans="1:8" ht="14.25">
      <c r="A53" s="12">
        <f t="shared" si="2"/>
        <v>2025</v>
      </c>
      <c r="B53" s="13">
        <v>682.3</v>
      </c>
      <c r="C53" s="13">
        <v>7.6</v>
      </c>
      <c r="D53" s="13">
        <v>28.7</v>
      </c>
      <c r="E53" s="13">
        <v>0.05</v>
      </c>
      <c r="F53" s="13">
        <v>67</v>
      </c>
      <c r="G53" s="13">
        <v>0</v>
      </c>
      <c r="H53" s="13">
        <v>785.65</v>
      </c>
    </row>
    <row r="54" spans="1:8" ht="14.25">
      <c r="A54" s="12">
        <f t="shared" si="2"/>
        <v>2026</v>
      </c>
      <c r="B54" s="13">
        <v>687.5</v>
      </c>
      <c r="C54" s="13">
        <v>6.7</v>
      </c>
      <c r="D54" s="13">
        <v>28</v>
      </c>
      <c r="E54" s="13">
        <v>0.06</v>
      </c>
      <c r="F54" s="13">
        <v>68.3</v>
      </c>
      <c r="G54" s="13">
        <v>0</v>
      </c>
      <c r="H54" s="13">
        <v>790.56</v>
      </c>
    </row>
    <row r="55" spans="1:8" ht="14.25">
      <c r="A55" s="12">
        <f t="shared" si="2"/>
        <v>2027</v>
      </c>
      <c r="B55" s="13">
        <v>692.8</v>
      </c>
      <c r="C55" s="13">
        <v>5.5</v>
      </c>
      <c r="D55" s="13">
        <v>26.9</v>
      </c>
      <c r="E55" s="13">
        <v>7.0000000000000007E-2</v>
      </c>
      <c r="F55" s="13">
        <v>66.8</v>
      </c>
      <c r="G55" s="13">
        <v>0</v>
      </c>
      <c r="H55" s="13">
        <v>792.06999999999994</v>
      </c>
    </row>
    <row r="56" spans="1:8" ht="14.25">
      <c r="A56" s="12">
        <f t="shared" si="2"/>
        <v>2028</v>
      </c>
      <c r="B56" s="13">
        <v>700.4</v>
      </c>
      <c r="C56" s="13">
        <v>4.7</v>
      </c>
      <c r="D56" s="13">
        <v>26</v>
      </c>
      <c r="E56" s="13">
        <v>0.09</v>
      </c>
      <c r="F56" s="13">
        <v>69.3</v>
      </c>
      <c r="G56" s="13">
        <v>0</v>
      </c>
      <c r="H56" s="13">
        <v>800.49</v>
      </c>
    </row>
    <row r="57" spans="1:8" ht="14.25">
      <c r="A57" s="12">
        <f t="shared" si="2"/>
        <v>2029</v>
      </c>
      <c r="B57" s="13">
        <v>708.2</v>
      </c>
      <c r="C57" s="13">
        <v>3.9</v>
      </c>
      <c r="D57" s="13">
        <v>25.2</v>
      </c>
      <c r="E57" s="13">
        <v>0.11</v>
      </c>
      <c r="F57" s="13">
        <v>68.2</v>
      </c>
      <c r="G57" s="13">
        <v>0</v>
      </c>
      <c r="H57" s="13">
        <v>805.61000000000013</v>
      </c>
    </row>
    <row r="58" spans="1:8" ht="14.25">
      <c r="A58" s="12">
        <f t="shared" si="2"/>
        <v>2030</v>
      </c>
      <c r="B58" s="13">
        <v>715.4</v>
      </c>
      <c r="C58" s="13">
        <v>3.5</v>
      </c>
      <c r="D58" s="13">
        <v>24.6</v>
      </c>
      <c r="E58" s="13">
        <v>0.12</v>
      </c>
      <c r="F58" s="13">
        <v>67.099999999999994</v>
      </c>
      <c r="G58" s="13">
        <v>0</v>
      </c>
      <c r="H58" s="13">
        <v>810.72</v>
      </c>
    </row>
    <row r="59" spans="1:8" ht="14.25">
      <c r="A59" s="12">
        <f t="shared" si="2"/>
        <v>2031</v>
      </c>
      <c r="B59" s="13">
        <v>721.7</v>
      </c>
      <c r="C59" s="13">
        <v>3.2</v>
      </c>
      <c r="D59" s="13">
        <v>24.2</v>
      </c>
      <c r="E59" s="13">
        <v>0.12</v>
      </c>
      <c r="F59" s="13">
        <v>66.099999999999994</v>
      </c>
      <c r="G59" s="13">
        <v>0</v>
      </c>
      <c r="H59" s="13">
        <v>815.32000000000016</v>
      </c>
    </row>
    <row r="60" spans="1:8" ht="14.25">
      <c r="A60" s="12">
        <f t="shared" si="2"/>
        <v>2032</v>
      </c>
      <c r="B60" s="13">
        <v>727.2</v>
      </c>
      <c r="C60" s="13">
        <v>2.9</v>
      </c>
      <c r="D60" s="13">
        <v>24</v>
      </c>
      <c r="E60" s="13">
        <v>0.13</v>
      </c>
      <c r="F60" s="13">
        <v>65.3</v>
      </c>
      <c r="G60" s="13">
        <v>0</v>
      </c>
      <c r="H60" s="13">
        <v>819.53</v>
      </c>
    </row>
    <row r="61" spans="1:8" ht="14.25">
      <c r="A61" s="12">
        <f t="shared" si="2"/>
        <v>2033</v>
      </c>
      <c r="B61" s="13">
        <v>731.6</v>
      </c>
      <c r="C61" s="13">
        <v>2.6</v>
      </c>
      <c r="D61" s="13">
        <v>23.8</v>
      </c>
      <c r="E61" s="13">
        <v>0.12</v>
      </c>
      <c r="F61" s="13">
        <v>64.5</v>
      </c>
      <c r="G61" s="13">
        <v>0</v>
      </c>
      <c r="H61" s="13">
        <v>822.62</v>
      </c>
    </row>
    <row r="62" spans="1:8">
      <c r="A62" s="199" t="s">
        <v>213</v>
      </c>
      <c r="B62" s="199"/>
      <c r="C62" s="199"/>
      <c r="D62" s="199"/>
      <c r="E62" s="199"/>
      <c r="F62" s="199"/>
      <c r="G62" s="199"/>
      <c r="H62" s="199"/>
    </row>
  </sheetData>
  <mergeCells count="2">
    <mergeCell ref="B6:C6"/>
    <mergeCell ref="A44:H44"/>
  </mergeCells>
  <pageMargins left="0.55118110236220474" right="0.51181102362204722" top="0.98425196850393704" bottom="0.74803149606299213" header="0.51181102362204722" footer="0.31496062992125984"/>
  <pageSetup paperSize="9" scale="79" orientation="portrait" r:id="rId1"/>
  <headerFooter>
    <oddHeader>&amp;LMaatalousyrittäjien eläkelaitos Mela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ul6"/>
  <dimension ref="A1:I27"/>
  <sheetViews>
    <sheetView zoomScaleNormal="100" workbookViewId="0">
      <selection activeCell="A3" sqref="A3"/>
    </sheetView>
  </sheetViews>
  <sheetFormatPr defaultColWidth="9.140625" defaultRowHeight="12.75"/>
  <cols>
    <col min="1" max="1" width="6" style="5" customWidth="1"/>
    <col min="2" max="10" width="15" style="5" customWidth="1"/>
    <col min="11" max="16384" width="9.140625" style="5"/>
  </cols>
  <sheetData>
    <row r="1" spans="1:9" ht="15">
      <c r="A1" s="2" t="s">
        <v>214</v>
      </c>
      <c r="G1" s="4">
        <v>45631</v>
      </c>
      <c r="H1" s="187" t="s">
        <v>334</v>
      </c>
    </row>
    <row r="2" spans="1:9" ht="12.75" customHeight="1">
      <c r="A2" s="66" t="s">
        <v>321</v>
      </c>
      <c r="G2"/>
    </row>
    <row r="3" spans="1:9" ht="12.75" customHeight="1">
      <c r="A3" s="1"/>
      <c r="G3" s="186"/>
    </row>
    <row r="4" spans="1:9" ht="12.75" customHeight="1">
      <c r="A4" s="2"/>
    </row>
    <row r="5" spans="1:9" ht="12.75" customHeight="1">
      <c r="A5" s="2"/>
    </row>
    <row r="6" spans="1:9" ht="14.25">
      <c r="A6" s="14"/>
      <c r="B6" s="7" t="s">
        <v>215</v>
      </c>
      <c r="C6" s="7"/>
      <c r="D6" s="7"/>
      <c r="E6" s="7"/>
      <c r="F6" s="7"/>
      <c r="G6" s="7"/>
      <c r="H6" s="7"/>
      <c r="I6" s="14"/>
    </row>
    <row r="7" spans="1:9">
      <c r="A7" s="41"/>
      <c r="B7" s="41"/>
      <c r="C7" s="41"/>
      <c r="D7" s="41"/>
      <c r="E7" s="41"/>
      <c r="F7" s="41"/>
      <c r="G7" s="41"/>
      <c r="H7" s="41"/>
      <c r="I7" s="41"/>
    </row>
    <row r="8" spans="1:9">
      <c r="A8" s="41"/>
      <c r="B8" s="16"/>
      <c r="C8" s="16" t="s">
        <v>161</v>
      </c>
      <c r="D8" s="16" t="s">
        <v>54</v>
      </c>
      <c r="E8" s="16" t="s">
        <v>162</v>
      </c>
      <c r="F8" s="16" t="s">
        <v>163</v>
      </c>
      <c r="G8" s="16" t="s">
        <v>164</v>
      </c>
      <c r="H8" s="16" t="s">
        <v>165</v>
      </c>
      <c r="I8" s="41"/>
    </row>
    <row r="9" spans="1:9">
      <c r="A9" s="8" t="s">
        <v>6</v>
      </c>
      <c r="B9" s="9" t="s">
        <v>55</v>
      </c>
      <c r="C9" s="9" t="s">
        <v>85</v>
      </c>
      <c r="D9" s="9" t="s">
        <v>56</v>
      </c>
      <c r="E9" s="9" t="s">
        <v>166</v>
      </c>
      <c r="F9" s="9" t="s">
        <v>167</v>
      </c>
      <c r="G9" s="9" t="s">
        <v>167</v>
      </c>
      <c r="H9" s="9" t="s">
        <v>167</v>
      </c>
      <c r="I9" s="9" t="s">
        <v>59</v>
      </c>
    </row>
    <row r="10" spans="1:9" ht="15">
      <c r="A10" s="10">
        <v>2020</v>
      </c>
      <c r="B10" s="11">
        <v>186.53</v>
      </c>
      <c r="C10" s="11">
        <v>3.86</v>
      </c>
      <c r="D10" s="11">
        <v>25.35</v>
      </c>
      <c r="E10" s="11" t="s">
        <v>168</v>
      </c>
      <c r="F10" s="11">
        <v>0.01</v>
      </c>
      <c r="G10" s="11">
        <v>3.34</v>
      </c>
      <c r="H10" s="11" t="s">
        <v>168</v>
      </c>
      <c r="I10" s="11">
        <v>219.1</v>
      </c>
    </row>
    <row r="11" spans="1:9" ht="15">
      <c r="A11" s="10">
        <v>2021</v>
      </c>
      <c r="B11" s="11">
        <v>201.69228749785592</v>
      </c>
      <c r="C11" s="11">
        <v>4.6517117900000002</v>
      </c>
      <c r="D11" s="11">
        <v>27.133254251072078</v>
      </c>
      <c r="E11" s="11" t="s">
        <v>168</v>
      </c>
      <c r="F11" s="11">
        <v>1.6717840000000001E-2</v>
      </c>
      <c r="G11" s="11">
        <v>3.8176744910720792</v>
      </c>
      <c r="H11" s="11" t="s">
        <v>168</v>
      </c>
      <c r="I11" s="11">
        <v>237.31164587000006</v>
      </c>
    </row>
    <row r="12" spans="1:9" ht="15">
      <c r="A12" s="10">
        <v>2022</v>
      </c>
      <c r="B12" s="11">
        <v>225.01462596000002</v>
      </c>
      <c r="C12" s="11">
        <v>5.7657077499999998</v>
      </c>
      <c r="D12" s="11">
        <v>29.681846989999997</v>
      </c>
      <c r="E12" s="11" t="s">
        <v>168</v>
      </c>
      <c r="F12" s="11">
        <v>2.024857E-2</v>
      </c>
      <c r="G12" s="11">
        <v>5.2980713899999996</v>
      </c>
      <c r="H12" s="11" t="s">
        <v>168</v>
      </c>
      <c r="I12" s="11">
        <v>265.78050065999997</v>
      </c>
    </row>
    <row r="13" spans="1:9" ht="15">
      <c r="A13" s="10">
        <v>2023</v>
      </c>
      <c r="B13" s="11">
        <v>263.31627904000004</v>
      </c>
      <c r="C13" s="11">
        <v>9.1356240999999994</v>
      </c>
      <c r="D13" s="11">
        <v>34.323026339999998</v>
      </c>
      <c r="E13" s="11" t="s">
        <v>168</v>
      </c>
      <c r="F13" s="11">
        <v>3.7714249999999998E-2</v>
      </c>
      <c r="G13" s="11">
        <v>6.5888728299999988</v>
      </c>
      <c r="H13" s="11" t="s">
        <v>168</v>
      </c>
      <c r="I13" s="11">
        <v>313.40151656</v>
      </c>
    </row>
    <row r="14" spans="1:9" ht="14.25">
      <c r="A14" s="12">
        <v>2024</v>
      </c>
      <c r="B14" s="13">
        <v>301.12099999999998</v>
      </c>
      <c r="C14" s="13">
        <v>10.99</v>
      </c>
      <c r="D14" s="13">
        <v>39.003999999999998</v>
      </c>
      <c r="E14" s="13" t="s">
        <v>168</v>
      </c>
      <c r="F14" s="13">
        <v>6.3E-2</v>
      </c>
      <c r="G14" s="13">
        <v>7.8760000000000003</v>
      </c>
      <c r="H14" s="13" t="s">
        <v>168</v>
      </c>
      <c r="I14" s="13">
        <v>359.05399999999997</v>
      </c>
    </row>
    <row r="15" spans="1:9" ht="14.25">
      <c r="A15" s="12">
        <v>2025</v>
      </c>
      <c r="B15" s="13">
        <v>318.62900000000002</v>
      </c>
      <c r="C15" s="13">
        <v>10.602</v>
      </c>
      <c r="D15" s="13">
        <v>42.610999999999997</v>
      </c>
      <c r="E15" s="13" t="s">
        <v>168</v>
      </c>
      <c r="F15" s="13">
        <v>0.112</v>
      </c>
      <c r="G15" s="13">
        <v>9.2710000000000008</v>
      </c>
      <c r="H15" s="13" t="s">
        <v>168</v>
      </c>
      <c r="I15" s="13">
        <v>381.22500000000002</v>
      </c>
    </row>
    <row r="16" spans="1:9" ht="14.25">
      <c r="A16" s="12">
        <v>2026</v>
      </c>
      <c r="B16" s="13">
        <v>344.33</v>
      </c>
      <c r="C16" s="13">
        <v>9.8580000000000005</v>
      </c>
      <c r="D16" s="13">
        <v>45.405000000000001</v>
      </c>
      <c r="E16" s="13" t="s">
        <v>168</v>
      </c>
      <c r="F16" s="13">
        <v>0.112</v>
      </c>
      <c r="G16" s="13">
        <v>10.754</v>
      </c>
      <c r="H16" s="13" t="s">
        <v>168</v>
      </c>
      <c r="I16" s="13">
        <v>410.459</v>
      </c>
    </row>
    <row r="17" spans="1:9" ht="14.25">
      <c r="A17" s="12">
        <v>2027</v>
      </c>
      <c r="B17" s="13">
        <v>375.399</v>
      </c>
      <c r="C17" s="13">
        <v>10.189</v>
      </c>
      <c r="D17" s="13">
        <v>48.018999999999998</v>
      </c>
      <c r="E17" s="13" t="s">
        <v>168</v>
      </c>
      <c r="F17" s="13">
        <v>0.106</v>
      </c>
      <c r="G17" s="13">
        <v>12.323</v>
      </c>
      <c r="H17" s="13" t="s">
        <v>168</v>
      </c>
      <c r="I17" s="13">
        <v>446.036</v>
      </c>
    </row>
    <row r="18" spans="1:9" ht="14.25">
      <c r="A18" s="12">
        <v>2028</v>
      </c>
      <c r="B18" s="13">
        <v>411.96499999999997</v>
      </c>
      <c r="C18" s="13">
        <v>11.125999999999999</v>
      </c>
      <c r="D18" s="13">
        <v>50.753</v>
      </c>
      <c r="E18" s="13" t="s">
        <v>168</v>
      </c>
      <c r="F18" s="13">
        <v>0.122</v>
      </c>
      <c r="G18" s="13">
        <v>13.965</v>
      </c>
      <c r="H18" s="13" t="s">
        <v>168</v>
      </c>
      <c r="I18" s="13">
        <v>487.93099999999998</v>
      </c>
    </row>
    <row r="19" spans="1:9" ht="14.25">
      <c r="A19" s="12">
        <v>2029</v>
      </c>
      <c r="B19" s="13">
        <v>454.2</v>
      </c>
      <c r="C19" s="13">
        <v>11.628</v>
      </c>
      <c r="D19" s="13">
        <v>53.426000000000002</v>
      </c>
      <c r="E19" s="13" t="s">
        <v>168</v>
      </c>
      <c r="F19" s="13">
        <v>0.17100000000000001</v>
      </c>
      <c r="G19" s="13">
        <v>15.679</v>
      </c>
      <c r="H19" s="13" t="s">
        <v>168</v>
      </c>
      <c r="I19" s="13">
        <v>535.10400000000004</v>
      </c>
    </row>
    <row r="20" spans="1:9" ht="14.25">
      <c r="A20" s="12">
        <v>2030</v>
      </c>
      <c r="B20" s="13">
        <v>495.935</v>
      </c>
      <c r="C20" s="13">
        <v>11.766</v>
      </c>
      <c r="D20" s="13">
        <v>57.177999999999997</v>
      </c>
      <c r="E20" s="13" t="s">
        <v>168</v>
      </c>
      <c r="F20" s="13">
        <v>0.21</v>
      </c>
      <c r="G20" s="13">
        <v>17.465</v>
      </c>
      <c r="H20" s="13" t="s">
        <v>168</v>
      </c>
      <c r="I20" s="13">
        <v>582.55399999999997</v>
      </c>
    </row>
    <row r="21" spans="1:9" ht="14.25">
      <c r="A21" s="12">
        <v>2031</v>
      </c>
      <c r="B21" s="13">
        <v>538.298</v>
      </c>
      <c r="C21" s="13">
        <v>11.875999999999999</v>
      </c>
      <c r="D21" s="13">
        <v>61.4</v>
      </c>
      <c r="E21" s="13" t="s">
        <v>168</v>
      </c>
      <c r="F21" s="13">
        <v>0.19500000000000001</v>
      </c>
      <c r="G21" s="13">
        <v>19.324999999999999</v>
      </c>
      <c r="H21" s="13" t="s">
        <v>168</v>
      </c>
      <c r="I21" s="13">
        <v>631.09400000000005</v>
      </c>
    </row>
    <row r="22" spans="1:9" ht="14.25">
      <c r="A22" s="12">
        <v>2032</v>
      </c>
      <c r="B22" s="13">
        <v>583.15800000000002</v>
      </c>
      <c r="C22" s="13">
        <v>12.109</v>
      </c>
      <c r="D22" s="13">
        <v>65.623999999999995</v>
      </c>
      <c r="E22" s="13" t="s">
        <v>168</v>
      </c>
      <c r="F22" s="13">
        <v>0.19900000000000001</v>
      </c>
      <c r="G22" s="13">
        <v>21.254999999999999</v>
      </c>
      <c r="H22" s="13" t="s">
        <v>168</v>
      </c>
      <c r="I22" s="13">
        <v>682.34500000000003</v>
      </c>
    </row>
    <row r="23" spans="1:9" ht="14.25">
      <c r="A23" s="32">
        <v>2033</v>
      </c>
      <c r="B23" s="33">
        <v>628.89200000000005</v>
      </c>
      <c r="C23" s="33">
        <v>12.584</v>
      </c>
      <c r="D23" s="33">
        <v>70.516999999999996</v>
      </c>
      <c r="E23" s="33" t="s">
        <v>168</v>
      </c>
      <c r="F23" s="33">
        <v>0.218</v>
      </c>
      <c r="G23" s="33">
        <v>23.263999999999999</v>
      </c>
      <c r="H23" s="33" t="s">
        <v>168</v>
      </c>
      <c r="I23" s="33">
        <v>735.47500000000002</v>
      </c>
    </row>
    <row r="24" spans="1:9">
      <c r="B24"/>
      <c r="C24"/>
      <c r="D24"/>
      <c r="E24"/>
      <c r="F24"/>
      <c r="G24"/>
    </row>
    <row r="25" spans="1:9">
      <c r="B25"/>
      <c r="C25"/>
      <c r="D25"/>
      <c r="E25"/>
      <c r="F25"/>
      <c r="G25"/>
    </row>
    <row r="26" spans="1:9">
      <c r="B26"/>
      <c r="C26"/>
      <c r="D26"/>
      <c r="E26"/>
      <c r="F26"/>
      <c r="G26"/>
    </row>
    <row r="27" spans="1:9">
      <c r="B27"/>
      <c r="C27"/>
      <c r="D27"/>
      <c r="E27"/>
      <c r="F27"/>
      <c r="G27"/>
    </row>
  </sheetData>
  <customSheetViews>
    <customSheetView guid="{1C1C2D58-1425-46A1-B2CB-E5FD90BC63BE}">
      <selection activeCell="A3" sqref="A3"/>
      <pageMargins left="0" right="0" top="0" bottom="0" header="0" footer="0"/>
      <pageSetup paperSize="9" scale="68" orientation="portrait" r:id="rId1"/>
      <headerFooter>
        <oddHeader>&amp;LEläketurvakeskus
Sari Toro</oddHeader>
      </headerFooter>
    </customSheetView>
  </customSheetViews>
  <pageMargins left="0.55118110236220474" right="0.39370078740157483" top="0.98425196850393704" bottom="0.74803149606299213" header="0.51181102362204722" footer="0.31496062992125984"/>
  <pageSetup paperSize="9" scale="75" orientation="portrait" r:id="rId2"/>
  <headerFooter>
    <oddHeader>&amp;LEläketurvakeskus
Vakuutusmatemaattinen yksikkö</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ul7"/>
  <dimension ref="A1:J43"/>
  <sheetViews>
    <sheetView zoomScaleNormal="100" workbookViewId="0">
      <selection activeCell="A3" sqref="A3"/>
    </sheetView>
  </sheetViews>
  <sheetFormatPr defaultColWidth="9.140625" defaultRowHeight="12.75"/>
  <cols>
    <col min="1" max="1" width="6" style="5" customWidth="1"/>
    <col min="2" max="9" width="15" style="5" customWidth="1"/>
    <col min="10" max="16384" width="9.140625" style="5"/>
  </cols>
  <sheetData>
    <row r="1" spans="1:8" ht="15">
      <c r="A1" s="2" t="s">
        <v>216</v>
      </c>
      <c r="G1" s="4">
        <v>45631</v>
      </c>
      <c r="H1" s="187" t="s">
        <v>334</v>
      </c>
    </row>
    <row r="2" spans="1:8" ht="12.75" customHeight="1">
      <c r="A2" s="66" t="s">
        <v>321</v>
      </c>
      <c r="G2"/>
    </row>
    <row r="3" spans="1:8" ht="12.75" customHeight="1">
      <c r="A3" s="1"/>
    </row>
    <row r="4" spans="1:8" ht="12.75" customHeight="1">
      <c r="A4" s="5" t="s">
        <v>217</v>
      </c>
    </row>
    <row r="5" spans="1:8" ht="12.75" customHeight="1">
      <c r="A5" s="14"/>
    </row>
    <row r="6" spans="1:8" ht="12.75" customHeight="1">
      <c r="B6" s="7" t="s">
        <v>218</v>
      </c>
      <c r="C6" s="7"/>
      <c r="D6" s="7"/>
      <c r="E6" s="7"/>
      <c r="F6" s="7"/>
      <c r="G6" s="7"/>
      <c r="H6" s="7"/>
    </row>
    <row r="7" spans="1:8">
      <c r="H7" s="42"/>
    </row>
    <row r="8" spans="1:8">
      <c r="A8" s="8" t="s">
        <v>6</v>
      </c>
      <c r="B8" s="9" t="s">
        <v>219</v>
      </c>
      <c r="C8" s="9" t="s">
        <v>202</v>
      </c>
      <c r="D8" s="9" t="s">
        <v>190</v>
      </c>
    </row>
    <row r="9" spans="1:8" ht="15">
      <c r="A9" s="10">
        <v>2020</v>
      </c>
      <c r="B9" s="11">
        <v>10.88</v>
      </c>
      <c r="C9" s="11">
        <v>0.163747</v>
      </c>
      <c r="D9" s="11">
        <v>11.043747000000002</v>
      </c>
      <c r="E9" s="15"/>
      <c r="F9" s="15"/>
    </row>
    <row r="10" spans="1:8" ht="15">
      <c r="A10" s="10">
        <v>2021</v>
      </c>
      <c r="B10" s="11">
        <v>12.958665090000002</v>
      </c>
      <c r="C10" s="11">
        <v>0</v>
      </c>
      <c r="D10" s="11">
        <v>12.958665090000002</v>
      </c>
      <c r="E10" s="15"/>
      <c r="F10" s="15"/>
    </row>
    <row r="11" spans="1:8" ht="15">
      <c r="A11" s="10">
        <v>2022</v>
      </c>
      <c r="B11" s="11">
        <v>15.53232846</v>
      </c>
      <c r="C11" s="11">
        <v>0</v>
      </c>
      <c r="D11" s="11">
        <v>15.53232846</v>
      </c>
      <c r="E11" s="15"/>
      <c r="F11" s="15"/>
    </row>
    <row r="12" spans="1:8" ht="15">
      <c r="A12" s="10">
        <v>2023</v>
      </c>
      <c r="B12" s="11">
        <v>19.45694391</v>
      </c>
      <c r="C12" s="11">
        <v>0</v>
      </c>
      <c r="D12" s="11">
        <v>19.45694391</v>
      </c>
      <c r="E12" s="15"/>
      <c r="F12" s="15"/>
    </row>
    <row r="13" spans="1:8" ht="14.25">
      <c r="A13" s="12">
        <v>2024</v>
      </c>
      <c r="B13" s="13">
        <v>24.036999999999999</v>
      </c>
      <c r="C13" s="13">
        <v>0.1</v>
      </c>
      <c r="D13" s="13">
        <v>24.137</v>
      </c>
      <c r="E13" s="15"/>
      <c r="F13" s="15"/>
    </row>
    <row r="14" spans="1:8" ht="14.25">
      <c r="A14" s="12">
        <v>2025</v>
      </c>
      <c r="B14" s="13">
        <v>27.201000000000001</v>
      </c>
      <c r="C14" s="13">
        <v>0.2</v>
      </c>
      <c r="D14" s="13">
        <v>27.401</v>
      </c>
      <c r="E14" s="15"/>
      <c r="F14" s="15"/>
    </row>
    <row r="15" spans="1:8" ht="14.25">
      <c r="A15" s="12">
        <v>2026</v>
      </c>
      <c r="B15" s="13">
        <v>31.100999999999999</v>
      </c>
      <c r="C15" s="13">
        <v>0.2</v>
      </c>
      <c r="D15" s="13">
        <v>31.300999999999998</v>
      </c>
      <c r="E15" s="15"/>
      <c r="F15" s="15"/>
    </row>
    <row r="16" spans="1:8" ht="14.25">
      <c r="A16" s="12">
        <v>2027</v>
      </c>
      <c r="B16" s="13">
        <v>35.875999999999998</v>
      </c>
      <c r="C16" s="13">
        <v>0.2</v>
      </c>
      <c r="D16" s="13">
        <v>36.076000000000001</v>
      </c>
      <c r="E16" s="15"/>
      <c r="F16" s="15"/>
    </row>
    <row r="17" spans="1:10" ht="14.25">
      <c r="A17" s="12">
        <v>2028</v>
      </c>
      <c r="B17" s="13">
        <v>41.813000000000002</v>
      </c>
      <c r="C17" s="13">
        <v>0.2</v>
      </c>
      <c r="D17" s="13">
        <v>42.013000000000005</v>
      </c>
      <c r="E17" s="15"/>
      <c r="F17" s="15"/>
    </row>
    <row r="18" spans="1:10" ht="14.25">
      <c r="A18" s="12">
        <v>2029</v>
      </c>
      <c r="B18" s="13">
        <v>49.103999999999999</v>
      </c>
      <c r="C18" s="13">
        <v>0.2</v>
      </c>
      <c r="D18" s="13">
        <v>49.304000000000002</v>
      </c>
      <c r="E18" s="15"/>
      <c r="F18" s="15"/>
    </row>
    <row r="19" spans="1:10" ht="14.25">
      <c r="A19" s="12">
        <v>2030</v>
      </c>
      <c r="B19" s="13">
        <v>57.353000000000002</v>
      </c>
      <c r="C19" s="13">
        <v>0.2</v>
      </c>
      <c r="D19" s="13">
        <v>57.553000000000004</v>
      </c>
    </row>
    <row r="20" spans="1:10" ht="13.5" customHeight="1">
      <c r="A20" s="12">
        <v>2031</v>
      </c>
      <c r="B20" s="13">
        <v>66.406999999999996</v>
      </c>
      <c r="C20" s="13">
        <v>0.2</v>
      </c>
      <c r="D20" s="13">
        <v>66.606999999999999</v>
      </c>
    </row>
    <row r="21" spans="1:10" ht="14.25">
      <c r="A21" s="12">
        <v>2032</v>
      </c>
      <c r="B21" s="13">
        <v>76.703999999999994</v>
      </c>
      <c r="C21" s="13">
        <v>0.3</v>
      </c>
      <c r="D21" s="13">
        <v>77.003999999999991</v>
      </c>
    </row>
    <row r="22" spans="1:10" ht="14.25">
      <c r="A22" s="32">
        <v>2033</v>
      </c>
      <c r="B22" s="33">
        <v>88.625</v>
      </c>
      <c r="C22" s="33">
        <v>0.3</v>
      </c>
      <c r="D22" s="33">
        <v>88.924999999999997</v>
      </c>
    </row>
    <row r="24" spans="1:10" ht="15">
      <c r="A24" s="2"/>
      <c r="B24" s="14"/>
      <c r="C24" s="19"/>
      <c r="D24" s="14"/>
      <c r="E24" s="14"/>
      <c r="F24" s="14"/>
      <c r="G24" s="14"/>
      <c r="H24" s="14"/>
      <c r="I24" s="14"/>
      <c r="J24" s="14"/>
    </row>
    <row r="25" spans="1:10" ht="14.25">
      <c r="A25" s="14"/>
      <c r="B25" s="7" t="s">
        <v>220</v>
      </c>
      <c r="C25" s="7"/>
      <c r="D25" s="7"/>
      <c r="E25" s="7"/>
      <c r="F25" s="7"/>
      <c r="G25" s="7"/>
      <c r="H25" s="7"/>
      <c r="I25" s="14"/>
      <c r="J25" s="14"/>
    </row>
    <row r="26" spans="1:10" ht="14.25">
      <c r="A26" s="41"/>
      <c r="B26" s="41"/>
      <c r="C26" s="41"/>
      <c r="D26" s="41"/>
      <c r="E26" s="41"/>
      <c r="F26" s="41"/>
      <c r="G26" s="41"/>
      <c r="H26" s="41"/>
      <c r="I26" s="41"/>
      <c r="J26" s="14"/>
    </row>
    <row r="27" spans="1:10" ht="14.25">
      <c r="A27" s="42"/>
      <c r="B27" s="16"/>
      <c r="C27" s="16" t="s">
        <v>161</v>
      </c>
      <c r="D27" s="16" t="s">
        <v>54</v>
      </c>
      <c r="E27" s="16" t="s">
        <v>162</v>
      </c>
      <c r="F27" s="16" t="s">
        <v>163</v>
      </c>
      <c r="G27" s="16" t="s">
        <v>164</v>
      </c>
      <c r="H27" s="16" t="s">
        <v>165</v>
      </c>
      <c r="I27" s="42"/>
      <c r="J27" s="14"/>
    </row>
    <row r="28" spans="1:10" ht="14.25">
      <c r="A28" s="8" t="s">
        <v>6</v>
      </c>
      <c r="B28" s="9" t="s">
        <v>55</v>
      </c>
      <c r="C28" s="9" t="s">
        <v>85</v>
      </c>
      <c r="D28" s="9" t="s">
        <v>56</v>
      </c>
      <c r="E28" s="9" t="s">
        <v>166</v>
      </c>
      <c r="F28" s="9" t="s">
        <v>167</v>
      </c>
      <c r="G28" s="9" t="s">
        <v>167</v>
      </c>
      <c r="H28" s="9" t="s">
        <v>167</v>
      </c>
      <c r="I28" s="9" t="s">
        <v>59</v>
      </c>
      <c r="J28" s="14"/>
    </row>
    <row r="29" spans="1:10" ht="15">
      <c r="A29" s="10">
        <v>2020</v>
      </c>
      <c r="B29" s="11">
        <v>4.07</v>
      </c>
      <c r="C29" s="11">
        <v>0.27</v>
      </c>
      <c r="D29" s="11">
        <v>4.92</v>
      </c>
      <c r="E29" s="11">
        <v>1.1499999999999999</v>
      </c>
      <c r="F29" s="11">
        <v>0</v>
      </c>
      <c r="G29" s="11">
        <v>0.47</v>
      </c>
      <c r="H29" s="11" t="s">
        <v>168</v>
      </c>
      <c r="I29" s="11">
        <v>10.88</v>
      </c>
      <c r="J29" s="14"/>
    </row>
    <row r="30" spans="1:10" ht="15">
      <c r="A30" s="10">
        <v>2021</v>
      </c>
      <c r="B30" s="11">
        <v>5.1437356400000009</v>
      </c>
      <c r="C30" s="11">
        <v>0.34912242000000004</v>
      </c>
      <c r="D30" s="11">
        <v>5.6145912100000004</v>
      </c>
      <c r="E30" s="11">
        <v>1.30977875</v>
      </c>
      <c r="F30" s="11">
        <v>3.4555000000000002E-4</v>
      </c>
      <c r="G30" s="11">
        <v>0.54109152000000005</v>
      </c>
      <c r="H30" s="11" t="s">
        <v>168</v>
      </c>
      <c r="I30" s="11">
        <v>12.958665090000002</v>
      </c>
      <c r="J30" s="14"/>
    </row>
    <row r="31" spans="1:10" ht="15">
      <c r="A31" s="10">
        <v>2022</v>
      </c>
      <c r="B31" s="11">
        <v>6.5515938299999998</v>
      </c>
      <c r="C31" s="11">
        <v>0.47444739000000002</v>
      </c>
      <c r="D31" s="11">
        <v>6.3986436300000005</v>
      </c>
      <c r="E31" s="11">
        <v>1.2845205100000001</v>
      </c>
      <c r="F31" s="11">
        <v>1.8023E-4</v>
      </c>
      <c r="G31" s="11">
        <v>0.8229428700000001</v>
      </c>
      <c r="H31" s="11" t="s">
        <v>168</v>
      </c>
      <c r="I31" s="11">
        <v>15.53232846</v>
      </c>
      <c r="J31" s="14"/>
    </row>
    <row r="32" spans="1:10" ht="15">
      <c r="A32" s="10">
        <v>2023</v>
      </c>
      <c r="B32" s="11">
        <v>8.6151938699999988</v>
      </c>
      <c r="C32" s="11">
        <v>0.86793160000000014</v>
      </c>
      <c r="D32" s="11">
        <v>7.7143659199999997</v>
      </c>
      <c r="E32" s="11">
        <v>1.21490922</v>
      </c>
      <c r="F32" s="11">
        <v>1.8207000000000002E-4</v>
      </c>
      <c r="G32" s="11">
        <v>1.04436123</v>
      </c>
      <c r="H32" s="11" t="s">
        <v>168</v>
      </c>
      <c r="I32" s="11">
        <v>19.45694391</v>
      </c>
      <c r="J32" s="14"/>
    </row>
    <row r="33" spans="1:10" ht="14.25">
      <c r="A33" s="12">
        <v>2024</v>
      </c>
      <c r="B33" s="13">
        <v>11.026</v>
      </c>
      <c r="C33" s="13">
        <v>1.1890000000000001</v>
      </c>
      <c r="D33" s="13">
        <v>9.1180000000000003</v>
      </c>
      <c r="E33" s="13">
        <v>1.4330000000000001</v>
      </c>
      <c r="F33" s="13">
        <v>0</v>
      </c>
      <c r="G33" s="13">
        <v>1.2709999999999999</v>
      </c>
      <c r="H33" s="13" t="s">
        <v>168</v>
      </c>
      <c r="I33" s="13">
        <v>24.036999999999999</v>
      </c>
      <c r="J33" s="14"/>
    </row>
    <row r="34" spans="1:10" ht="14.25">
      <c r="A34" s="12">
        <v>2025</v>
      </c>
      <c r="B34" s="13">
        <v>12.56</v>
      </c>
      <c r="C34" s="13">
        <v>1.1539999999999999</v>
      </c>
      <c r="D34" s="13">
        <v>10.242000000000001</v>
      </c>
      <c r="E34" s="13">
        <v>1.5840000000000001</v>
      </c>
      <c r="F34" s="13">
        <v>2E-3</v>
      </c>
      <c r="G34" s="13">
        <v>1.659</v>
      </c>
      <c r="H34" s="13" t="s">
        <v>168</v>
      </c>
      <c r="I34" s="13">
        <v>27.201000000000001</v>
      </c>
      <c r="J34" s="14"/>
    </row>
    <row r="35" spans="1:10" ht="14.25">
      <c r="A35" s="12">
        <v>2026</v>
      </c>
      <c r="B35" s="13">
        <v>14.743</v>
      </c>
      <c r="C35" s="13">
        <v>1.1020000000000001</v>
      </c>
      <c r="D35" s="13">
        <v>11.439</v>
      </c>
      <c r="E35" s="13">
        <v>1.7470000000000001</v>
      </c>
      <c r="F35" s="13">
        <v>3.0000000000000001E-3</v>
      </c>
      <c r="G35" s="13">
        <v>2.0670000000000002</v>
      </c>
      <c r="H35" s="13" t="s">
        <v>168</v>
      </c>
      <c r="I35" s="13">
        <v>31.100999999999999</v>
      </c>
      <c r="J35" s="14"/>
    </row>
    <row r="36" spans="1:10" ht="14.25">
      <c r="A36" s="12">
        <v>2027</v>
      </c>
      <c r="B36" s="13">
        <v>17.536999999999999</v>
      </c>
      <c r="C36" s="13">
        <v>1.1850000000000001</v>
      </c>
      <c r="D36" s="13">
        <v>12.728</v>
      </c>
      <c r="E36" s="13">
        <v>1.9239999999999999</v>
      </c>
      <c r="F36" s="13">
        <v>5.0000000000000001E-3</v>
      </c>
      <c r="G36" s="13">
        <v>2.4969999999999999</v>
      </c>
      <c r="H36" s="13" t="s">
        <v>168</v>
      </c>
      <c r="I36" s="13">
        <v>35.875999999999998</v>
      </c>
      <c r="J36" s="14"/>
    </row>
    <row r="37" spans="1:10" ht="14.25">
      <c r="A37" s="12">
        <v>2028</v>
      </c>
      <c r="B37" s="13">
        <v>21.257999999999999</v>
      </c>
      <c r="C37" s="13">
        <v>1.36</v>
      </c>
      <c r="D37" s="13">
        <v>14.119</v>
      </c>
      <c r="E37" s="13">
        <v>2.1230000000000002</v>
      </c>
      <c r="F37" s="13">
        <v>7.0000000000000001E-3</v>
      </c>
      <c r="G37" s="13">
        <v>2.9460000000000002</v>
      </c>
      <c r="H37" s="13" t="s">
        <v>168</v>
      </c>
      <c r="I37" s="13">
        <v>41.813000000000002</v>
      </c>
      <c r="J37" s="14"/>
    </row>
    <row r="38" spans="1:10" ht="14.25">
      <c r="A38" s="12">
        <v>2029</v>
      </c>
      <c r="B38" s="13">
        <v>26.216999999999999</v>
      </c>
      <c r="C38" s="13">
        <v>1.5149999999999999</v>
      </c>
      <c r="D38" s="13">
        <v>15.599</v>
      </c>
      <c r="E38" s="13">
        <v>2.3450000000000002</v>
      </c>
      <c r="F38" s="13">
        <v>1.2999999999999999E-2</v>
      </c>
      <c r="G38" s="13">
        <v>3.415</v>
      </c>
      <c r="H38" s="13" t="s">
        <v>168</v>
      </c>
      <c r="I38" s="13">
        <v>49.103999999999999</v>
      </c>
      <c r="J38" s="14"/>
    </row>
    <row r="39" spans="1:10" ht="14.25">
      <c r="A39" s="12">
        <v>2030</v>
      </c>
      <c r="B39" s="13">
        <v>31.919</v>
      </c>
      <c r="C39" s="13">
        <v>1.6419999999999999</v>
      </c>
      <c r="D39" s="13">
        <v>17.265999999999998</v>
      </c>
      <c r="E39" s="13">
        <v>2.6019999999999999</v>
      </c>
      <c r="F39" s="13">
        <v>0.02</v>
      </c>
      <c r="G39" s="13">
        <v>3.9039999999999999</v>
      </c>
      <c r="H39" s="13" t="s">
        <v>168</v>
      </c>
      <c r="I39" s="13">
        <v>57.353000000000002</v>
      </c>
      <c r="J39" s="14"/>
    </row>
    <row r="40" spans="1:10" ht="14.25">
      <c r="A40" s="12">
        <v>2031</v>
      </c>
      <c r="B40" s="13">
        <v>38.250999999999998</v>
      </c>
      <c r="C40" s="13">
        <v>1.7709999999999999</v>
      </c>
      <c r="D40" s="13">
        <v>19.064</v>
      </c>
      <c r="E40" s="13">
        <v>2.8849999999999998</v>
      </c>
      <c r="F40" s="13">
        <v>2.3E-2</v>
      </c>
      <c r="G40" s="13">
        <v>4.4130000000000003</v>
      </c>
      <c r="H40" s="13" t="s">
        <v>168</v>
      </c>
      <c r="I40" s="13">
        <v>66.406999999999996</v>
      </c>
      <c r="J40" s="14"/>
    </row>
    <row r="41" spans="1:10" ht="14.25">
      <c r="A41" s="12">
        <v>2032</v>
      </c>
      <c r="B41" s="13">
        <v>45.63</v>
      </c>
      <c r="C41" s="13">
        <v>1.9179999999999999</v>
      </c>
      <c r="D41" s="13">
        <v>20.99</v>
      </c>
      <c r="E41" s="13">
        <v>3.1949999999999998</v>
      </c>
      <c r="F41" s="13">
        <v>2.9000000000000001E-2</v>
      </c>
      <c r="G41" s="13">
        <v>4.9420000000000002</v>
      </c>
      <c r="H41" s="13" t="s">
        <v>168</v>
      </c>
      <c r="I41" s="13">
        <v>76.703999999999994</v>
      </c>
      <c r="J41" s="14"/>
    </row>
    <row r="42" spans="1:10" ht="14.25">
      <c r="A42" s="32">
        <v>2033</v>
      </c>
      <c r="B42" s="33">
        <v>54.316000000000003</v>
      </c>
      <c r="C42" s="33">
        <v>2.0990000000000002</v>
      </c>
      <c r="D42" s="33">
        <v>23.131</v>
      </c>
      <c r="E42" s="33">
        <v>3.5459999999999998</v>
      </c>
      <c r="F42" s="33">
        <v>3.9E-2</v>
      </c>
      <c r="G42" s="33">
        <v>5.4939999999999998</v>
      </c>
      <c r="H42" s="33" t="s">
        <v>168</v>
      </c>
      <c r="I42" s="33">
        <v>88.625</v>
      </c>
      <c r="J42" s="14"/>
    </row>
    <row r="43" spans="1:10" ht="15">
      <c r="A43" s="2"/>
      <c r="B43" s="52"/>
      <c r="C43" s="52"/>
      <c r="D43" s="52"/>
      <c r="E43" s="52"/>
      <c r="F43" s="52"/>
      <c r="G43" s="52"/>
      <c r="H43" s="52"/>
      <c r="I43" s="52"/>
      <c r="J43" s="14"/>
    </row>
  </sheetData>
  <customSheetViews>
    <customSheetView guid="{1C1C2D58-1425-46A1-B2CB-E5FD90BC63BE}">
      <selection activeCell="A3" sqref="A3"/>
      <pageMargins left="0" right="0" top="0" bottom="0" header="0" footer="0"/>
      <pageSetup paperSize="9" scale="68" orientation="portrait" r:id="rId1"/>
      <headerFooter>
        <oddHeader>&amp;LEläketurvakeskus
Anne Laitinen</oddHeader>
      </headerFooter>
    </customSheetView>
  </customSheetViews>
  <pageMargins left="0.55118110236220474" right="0.31496062992125984" top="0.98425196850393704" bottom="0.74803149606299213" header="0.51181102362204722" footer="0.31496062992125984"/>
  <pageSetup paperSize="9" scale="75" orientation="portrait" r:id="rId2"/>
  <headerFooter>
    <oddHeader>&amp;LEläketurvakeskus
Vakuutusmatemaattinen yksikkö</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6C792F7F1555B4428F7DBDE5A96B90F6" ma:contentTypeVersion="17" ma:contentTypeDescription="Luo uusi asiakirja." ma:contentTypeScope="" ma:versionID="28d930c46e88c6212b605b351fdc5401">
  <xsd:schema xmlns:xsd="http://www.w3.org/2001/XMLSchema" xmlns:xs="http://www.w3.org/2001/XMLSchema" xmlns:p="http://schemas.microsoft.com/office/2006/metadata/properties" xmlns:ns2="17000b28-6ce4-40c5-ac79-5466d7aaefff" xmlns:ns3="e08eed30-88ea-4b77-879b-0d8955af20b8" targetNamespace="http://schemas.microsoft.com/office/2006/metadata/properties" ma:root="true" ma:fieldsID="619f1060d0059ee5f8c40de47edc477d" ns2:_="" ns3:_="">
    <xsd:import namespace="17000b28-6ce4-40c5-ac79-5466d7aaefff"/>
    <xsd:import namespace="e08eed30-88ea-4b77-879b-0d8955af20b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000b28-6ce4-40c5-ac79-5466d7aae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Kuvien tunnisteet" ma:readOnly="false" ma:fieldId="{5cf76f15-5ced-4ddc-b409-7134ff3c332f}" ma:taxonomyMulti="true" ma:sspId="93e2b1fb-1eaf-45ac-9b78-5eb6500d82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8eed30-88ea-4b77-879b-0d8955af20b8"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element name="TaxCatchAll" ma:index="22" nillable="true" ma:displayName="Taxonomy Catch All Column" ma:hidden="true" ma:list="{41b83ba5-5ae0-4bad-8c4a-e0c3d3e28155}" ma:internalName="TaxCatchAll" ma:showField="CatchAllData" ma:web="e08eed30-88ea-4b77-879b-0d8955af20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08eed30-88ea-4b77-879b-0d8955af20b8" xsi:nil="true"/>
    <lcf76f155ced4ddcb4097134ff3c332f xmlns="17000b28-6ce4-40c5-ac79-5466d7aaef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D5B17D8-CE4C-474E-A872-F83D676A7A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000b28-6ce4-40c5-ac79-5466d7aaefff"/>
    <ds:schemaRef ds:uri="e08eed30-88ea-4b77-879b-0d8955af20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CBB68D-435F-4616-A546-F11BD4FD4D43}">
  <ds:schemaRefs>
    <ds:schemaRef ds:uri="http://schemas.microsoft.com/sharepoint/v3/contenttype/forms"/>
  </ds:schemaRefs>
</ds:datastoreItem>
</file>

<file path=customXml/itemProps3.xml><?xml version="1.0" encoding="utf-8"?>
<ds:datastoreItem xmlns:ds="http://schemas.openxmlformats.org/officeDocument/2006/customXml" ds:itemID="{20D311D1-D56E-44C2-A765-8962D20BEDE4}">
  <ds:schemaRefs>
    <ds:schemaRef ds:uri="e08eed30-88ea-4b77-879b-0d8955af20b8"/>
    <ds:schemaRef ds:uri="http://purl.org/dc/terms/"/>
    <ds:schemaRef ds:uri="http://schemas.microsoft.com/office/2006/documentManagement/types"/>
    <ds:schemaRef ds:uri="http://purl.org/dc/dcmitype/"/>
    <ds:schemaRef ds:uri="http://schemas.microsoft.com/office/2006/metadata/properties"/>
    <ds:schemaRef ds:uri="http://www.w3.org/XML/1998/namespace"/>
    <ds:schemaRef ds:uri="http://schemas.microsoft.com/office/infopath/2007/PartnerControls"/>
    <ds:schemaRef ds:uri="http://purl.org/dc/elements/1.1/"/>
    <ds:schemaRef ds:uri="http://schemas.openxmlformats.org/package/2006/metadata/core-properties"/>
    <ds:schemaRef ds:uri="17000b28-6ce4-40c5-ac79-5466d7aaeff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Kuvaus</vt:lpstr>
      <vt:lpstr>TyEL-maksutaso</vt:lpstr>
      <vt:lpstr>TYEL-MEL-eläkemeno</vt:lpstr>
      <vt:lpstr>TR-osuus</vt:lpstr>
      <vt:lpstr>YEL</vt:lpstr>
      <vt:lpstr>MYEL</vt:lpstr>
      <vt:lpstr>Palkattomat</vt:lpstr>
      <vt:lpstr>VEKL</vt:lpstr>
      <vt:lpstr>Kuvaus!Print_Area</vt:lpstr>
      <vt:lpstr>MYEL!Print_Area</vt:lpstr>
      <vt:lpstr>Palkattomat!Print_Area</vt:lpstr>
      <vt:lpstr>'TR-osuus'!Print_Area</vt:lpstr>
      <vt:lpstr>'TyEL-maksutaso'!Print_Area</vt:lpstr>
      <vt:lpstr>'TYEL-MEL-eläkemeno'!Print_Area</vt:lpstr>
      <vt:lpstr>VEKL!Print_Area</vt:lpstr>
      <vt:lpstr>YEL!Print_Area</vt:lpstr>
      <vt:lpstr>'TyEL-maksutaso'!Print_Titles</vt:lpstr>
      <vt:lpstr>'TYEL-MEL-eläkemeno'!Print_Titles</vt:lpstr>
    </vt:vector>
  </TitlesOfParts>
  <Manager/>
  <Company>Eläketurvakeskus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ETK/Suunnitteluosasto</dc:creator>
  <cp:keywords/>
  <dc:description>Lyhyen aikavälin ennuste</dc:description>
  <cp:lastModifiedBy>Rasimus Martti</cp:lastModifiedBy>
  <cp:revision/>
  <cp:lastPrinted>2024-09-04T05:40:00Z</cp:lastPrinted>
  <dcterms:created xsi:type="dcterms:W3CDTF">2006-03-17T10:07:19Z</dcterms:created>
  <dcterms:modified xsi:type="dcterms:W3CDTF">2024-12-13T11:48:42Z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0x0101006C792F7F1555B4428F7DBDE5A96B90F6</vt:lpwstr>
  </property>
  <property fmtid="{D5CDD505-2E9C-101B-9397-08002B2CF9AE}" pid="4" name="Order">
    <vt:r8>100</vt:r8>
  </property>
  <property fmtid="{D5CDD505-2E9C-101B-9397-08002B2CF9AE}" pid="5" name="MediaServiceImageTags">
    <vt:lpwstr/>
  </property>
</Properties>
</file>